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IZVRŠENJE PLANOVA\IZVREŠNJE PLANA 2023\"/>
    </mc:Choice>
  </mc:AlternateContent>
  <bookViews>
    <workbookView xWindow="0" yWindow="0" windowWidth="28800" windowHeight="11535" activeTab="3"/>
  </bookViews>
  <sheets>
    <sheet name="Opći dio" sheetId="3" r:id="rId1"/>
    <sheet name="Prihodi i rashodi -ekon. klf." sheetId="1" r:id="rId2"/>
    <sheet name="Prihodi i rashodi -izvori" sheetId="4" r:id="rId3"/>
    <sheet name="Prih i rash.-progr.,funk izvori" sheetId="5" r:id="rId4"/>
    <sheet name="List1" sheetId="6" r:id="rId5"/>
  </sheets>
  <calcPr calcId="152511"/>
</workbook>
</file>

<file path=xl/calcChain.xml><?xml version="1.0" encoding="utf-8"?>
<calcChain xmlns="http://schemas.openxmlformats.org/spreadsheetml/2006/main">
  <c r="E31" i="4" l="1"/>
  <c r="C31" i="4"/>
  <c r="E14" i="4"/>
  <c r="D14" i="4"/>
  <c r="C14" i="4"/>
  <c r="B14" i="4"/>
  <c r="E78" i="1" l="1"/>
  <c r="D78" i="1" l="1"/>
  <c r="C22" i="3" l="1"/>
  <c r="C19" i="3"/>
  <c r="B22" i="3"/>
  <c r="B19" i="3"/>
  <c r="B31" i="4" l="1"/>
  <c r="E19" i="3" l="1"/>
  <c r="D19" i="3"/>
  <c r="D31" i="4" l="1"/>
  <c r="E22" i="3" l="1"/>
  <c r="D22" i="3"/>
  <c r="G18" i="3" l="1"/>
  <c r="G36" i="3"/>
  <c r="F36" i="3"/>
  <c r="G21" i="3"/>
  <c r="G20" i="3"/>
  <c r="G19" i="3"/>
  <c r="G17" i="3"/>
  <c r="G16" i="3"/>
  <c r="F21" i="3"/>
  <c r="F20" i="3"/>
  <c r="F19" i="3"/>
  <c r="F18" i="3" l="1"/>
  <c r="G40" i="3" l="1"/>
  <c r="F40" i="3"/>
  <c r="F16" i="3" l="1"/>
</calcChain>
</file>

<file path=xl/sharedStrings.xml><?xml version="1.0" encoding="utf-8"?>
<sst xmlns="http://schemas.openxmlformats.org/spreadsheetml/2006/main" count="304" uniqueCount="242">
  <si>
    <t>Oznaka</t>
  </si>
  <si>
    <t>Tekući plan (3.)</t>
  </si>
  <si>
    <t>Indeks 4./1. (5.)</t>
  </si>
  <si>
    <t>Indeks 4./3. (6.)</t>
  </si>
  <si>
    <t>A. RAČUN PRIHODA I RASHODA</t>
  </si>
  <si>
    <t>6 Prihodi poslovanja</t>
  </si>
  <si>
    <t>63 Pomoći iz inozemstva i od subjekata unutar općeg proračuna</t>
  </si>
  <si>
    <t>634 Pomoći od izvanproračunskih korisnika</t>
  </si>
  <si>
    <t>6341 Tekuće pomoći od izvanproračunskih korisnika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</si>
  <si>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</si>
  <si>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</si>
  <si>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</si>
  <si>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</si>
  <si>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</si>
  <si>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</si>
  <si>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 te povrati po protestiranim jamstvima</t>
  </si>
  <si>
    <t>661 Prihodi od prodaje proizvoda i robe te pruženih usluga</t>
  </si>
  <si>
    <t>6615 Prihodi od pruženih usluga</t>
  </si>
  <si>
    <t>7 Prihodi od prodaje nefinancijske imovine</t>
  </si>
  <si>
    <t>72 Prihodi od prodaje proizvedene dugotrajne imovine</t>
  </si>
  <si>
    <t>721 Prihodi od prodaje građevinskih objekata</t>
  </si>
  <si>
    <t>7211 Stambeni objekti</t>
  </si>
  <si>
    <t>3 Rashodi poslovanja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</si>
  <si>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</si>
  <si>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</si>
  <si>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</si>
  <si>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</si>
  <si>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</si>
  <si>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</si>
  <si>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</si>
  <si>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</si>
  <si>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</si>
  <si>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</si>
  <si>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</si>
  <si>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</si>
  <si>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</si>
  <si>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</si>
  <si>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</si>
  <si>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</si>
  <si>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</si>
  <si>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</si>
  <si>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</si>
  <si>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</si>
  <si>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</si>
  <si>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</si>
  <si>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</si>
  <si>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</si>
  <si>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</si>
  <si>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</si>
  <si>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</si>
  <si>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</si>
  <si>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</si>
  <si>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</si>
  <si>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</si>
  <si>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3295 Pristojbe i naknade</t>
  </si>
  <si>
    <t>3296 Troškovi sudskih postupaka</t>
  </si>
  <si>
    <t>3299 Ostali nespomenuti rashodi poslovanja</t>
  </si>
  <si>
    <t>343 Ostali financijski rashodi</t>
  </si>
  <si>
    <t>3433 Zatezne kamate</t>
  </si>
  <si>
    <t>4 Rashodi za nabavu nefinancijske imovine</t>
  </si>
  <si>
    <t>42 Rashodi za nabavu proizvedene dugotrajne imovine</t>
  </si>
  <si>
    <t>422 Postrojenja i oprema</t>
  </si>
  <si>
    <t>4221 Uredska oprema i namještaj</t>
  </si>
  <si>
    <t>4222 Komunikacijska oprema</t>
  </si>
  <si>
    <t>4223 Oprema za održavanje i zaštitu</t>
  </si>
  <si>
    <t>4227 Uređaji, strojevi i oprema za ostale namjene</t>
  </si>
  <si>
    <t>424 Knjige, umjetnička djela i ostale izložbene vrijednosti</t>
  </si>
  <si>
    <t>4241 Knjige</t>
  </si>
  <si>
    <t>SVEUKUPNO RASHODI</t>
  </si>
  <si>
    <t>67 Prihodi iz nadležnog proračuna i od HZZO-a temeljem ugovornih obveza</t>
  </si>
  <si>
    <t>6711 Prihodi iz nadležnog proračuna za financiranje rashoda poslovanja</t>
  </si>
  <si>
    <t>671 Prihodi iz nadležnog proračuna za financiranje redovne djelatnosti proračunskih korisnika</t>
  </si>
  <si>
    <t>6712 Prihodi iz nadležnog proračuna za nabavu nefinancijske imovine</t>
  </si>
  <si>
    <t>Razlika - višak/manjak</t>
  </si>
  <si>
    <t xml:space="preserve"> PRIHODI UKUPNO</t>
  </si>
  <si>
    <t>RASHODI UKUPNO</t>
  </si>
  <si>
    <t>B. RAČUN FINANCIRANJA</t>
  </si>
  <si>
    <t>8 Primici od financijske imovine i zaduživanja</t>
  </si>
  <si>
    <t>5  Izdaci za financijsku imovinu i otplate zajmova</t>
  </si>
  <si>
    <t>Neto zaduživanje/financiranje</t>
  </si>
  <si>
    <t>C. RASPOLOŽIVA SREDSTVA IZ PRETHODNE GODINE</t>
  </si>
  <si>
    <t>Višak/manjak+neto financiranje+raspoloživa sredstva iz prethodnih godina</t>
  </si>
  <si>
    <t>Višak/manjak iz prethodnih godina</t>
  </si>
  <si>
    <t xml:space="preserve">I. OPĆI DIO  </t>
  </si>
  <si>
    <t>Program: 2204 SREDNJE ŠKOLSTVO STANDARD</t>
  </si>
  <si>
    <t>A2204-01 Djelatnost srednjih škola</t>
  </si>
  <si>
    <t>Funk. klas: 0922 Više srednješkolsko obrazovanje</t>
  </si>
  <si>
    <t>Izvor financiranja: 451 F.P. I dodatni udio  u pro.na dohodak</t>
  </si>
  <si>
    <t>321-NAKNADE TROŠKOVA ZAPOSLENICIMA</t>
  </si>
  <si>
    <t>3211-Službena putovanja</t>
  </si>
  <si>
    <t>3212-Naknade za prijevoz na posao i s posla</t>
  </si>
  <si>
    <t>3213-Stručno usavršavanje zaposlenika</t>
  </si>
  <si>
    <t>322-MATERIJALNI RASHODI</t>
  </si>
  <si>
    <t>3221-Uredski materijal</t>
  </si>
  <si>
    <t>3222-Materijali  i sirovine</t>
  </si>
  <si>
    <t>3223-Energija</t>
  </si>
  <si>
    <t>3224-Materijali i dijelovi za tekuć.i inves.održ.</t>
  </si>
  <si>
    <t>3225-Sitni inventar i auto gume</t>
  </si>
  <si>
    <t>323-RASHODI ZA USLUGE</t>
  </si>
  <si>
    <t>3231-Usluge telefona ,pošte i prijevoza</t>
  </si>
  <si>
    <t>3232-Usluge tekuć.i investic.održavanja</t>
  </si>
  <si>
    <t>3234-Komunalne usluge</t>
  </si>
  <si>
    <t>3235-Zakupnine i najamnine</t>
  </si>
  <si>
    <t>3236-Zdravstvene i veterinarske usluge</t>
  </si>
  <si>
    <t>3237-Intelektualne i osobne usluge</t>
  </si>
  <si>
    <t>3238-Računalne usluge</t>
  </si>
  <si>
    <t>3239-Ostale usluge</t>
  </si>
  <si>
    <t>329-OSTALE USLUGE</t>
  </si>
  <si>
    <t>3292-Premije osiguranja</t>
  </si>
  <si>
    <t>3293-Reprezentacija</t>
  </si>
  <si>
    <t>3294-Članarine</t>
  </si>
  <si>
    <t>3299-Ostali nespom.rashodi poslovanja</t>
  </si>
  <si>
    <t>422-Postrojenja i oprema</t>
  </si>
  <si>
    <t>329-OSTALI NESPOM.RASHODI</t>
  </si>
  <si>
    <t>A2205-22 Natjecanja i smotre u SŠ</t>
  </si>
  <si>
    <t>3291-Naknada članovima povjerenstva</t>
  </si>
  <si>
    <t>Izvor financiranja: 31 Vlastiti prihodi korisnici</t>
  </si>
  <si>
    <t>Izvor financiranja:41 Prihodi za posebne namjene</t>
  </si>
  <si>
    <t>312-Ostali rashodi za zaposlene</t>
  </si>
  <si>
    <t>3121-Ostali rashodi za zaposlene</t>
  </si>
  <si>
    <t>Izvor financiranja: 11 -Opći prihodi i primitci</t>
  </si>
  <si>
    <t>311-Plaće za zaposlene</t>
  </si>
  <si>
    <t>3111-Plaće po sudskim presudama</t>
  </si>
  <si>
    <t>3296-Troškovi sudskih postupaka</t>
  </si>
  <si>
    <t>Izvor financiranja 510-Državni proračun</t>
  </si>
  <si>
    <t>4221-Uredska oprema i namještaj</t>
  </si>
  <si>
    <t>422- Postrojenja i oprema</t>
  </si>
  <si>
    <t>424-Knjige</t>
  </si>
  <si>
    <t>4241-Knjige</t>
  </si>
  <si>
    <t>Izvor financiranja:420 Višak prihoda poslovanja</t>
  </si>
  <si>
    <t>Izvor financiranja:61 Tekuće donacije korisnici</t>
  </si>
  <si>
    <t>3241-Naknad.osob.izvan RO</t>
  </si>
  <si>
    <t>Izvor financiranja: 710 Prihodi od prodaje nefinanc.imovine</t>
  </si>
  <si>
    <t>A2204-07 Administracija i upravljanje</t>
  </si>
  <si>
    <t>Izvor financiranja. 510 Državni prpračun</t>
  </si>
  <si>
    <t>3111-Plaće za redovan rad</t>
  </si>
  <si>
    <t>313-Doprinosi za OZO</t>
  </si>
  <si>
    <t>3132-Doprinosi za OZO</t>
  </si>
  <si>
    <t>329-Ostali nespom.rashodi</t>
  </si>
  <si>
    <t>3295-Novčana naknad.za nezap.invalida</t>
  </si>
  <si>
    <t>321-Naknade troškova prijevoza na posao i s posla</t>
  </si>
  <si>
    <t>3212-Prijevoz na posao i s posla</t>
  </si>
  <si>
    <t>Projekt:4302-92 Projekt Erasmus+KA229-Rekon.oso.sudbina iz I sv.rata</t>
  </si>
  <si>
    <t>Izvor financiranja 420-Višak prihoda poslovanja</t>
  </si>
  <si>
    <t>321-Naknade troškova zaposlenicima</t>
  </si>
  <si>
    <t>3211-Dnevnice za služ.put u inozemstvo</t>
  </si>
  <si>
    <t>3299-Ostali nespomenuti rash.poslovanja</t>
  </si>
  <si>
    <t xml:space="preserve">Ostvarenje preth. god. </t>
  </si>
  <si>
    <t xml:space="preserve">Tekući plan </t>
  </si>
  <si>
    <t>Izvor: 31 Vlastiti prihodi - proračunski korisnici</t>
  </si>
  <si>
    <t>Izvor: 110 Opći prihodi i primitci</t>
  </si>
  <si>
    <t>Izvor: 41 Prihodi za posebne namjene - proračunski korisnici</t>
  </si>
  <si>
    <t>Izvor: 42 Višak/manjak prihoda korisnici</t>
  </si>
  <si>
    <t>Izvor: 45-F.P. I dod.udio u por.na dohodak</t>
  </si>
  <si>
    <t>Izvor: 51 Pomoći iz državnog proračuna</t>
  </si>
  <si>
    <t>Izvor: 54 Pomoći iz inozemstva</t>
  </si>
  <si>
    <t>Izvor: 57 HZZ-Stručno usavršavanje</t>
  </si>
  <si>
    <t>Izvor: 61 Donacije - proračunski korisnici</t>
  </si>
  <si>
    <t>SVEUKUPNO PRIHODI:</t>
  </si>
  <si>
    <t>Izvor: 71 Prihodi od prodaje  nefin. Imovine</t>
  </si>
  <si>
    <t xml:space="preserve">PRIHODI I RASHODI </t>
  </si>
  <si>
    <t>Tekući plan -2021</t>
  </si>
  <si>
    <t>OPĆI DIO</t>
  </si>
  <si>
    <t>Bročana oznaka i naziv računa prihoda i rashoda</t>
  </si>
  <si>
    <t xml:space="preserve">Indeks 5/2. </t>
  </si>
  <si>
    <t>Indeks 5./4.</t>
  </si>
  <si>
    <t>638 Pom.i iz DP tem.prijena EU sred</t>
  </si>
  <si>
    <t>663-Donacije od pravnih i fiz.osoba</t>
  </si>
  <si>
    <t>6631-Tekuće donacije</t>
  </si>
  <si>
    <t>6381-Pomoći temeljem prijenosa EU sred.</t>
  </si>
  <si>
    <t>41 Rashodi za nabavu nem.imovine</t>
  </si>
  <si>
    <t xml:space="preserve">412 Nematerijalna imovina </t>
  </si>
  <si>
    <t>4123 Licence</t>
  </si>
  <si>
    <t>4225 Instrumenti,uređaji i strojevi</t>
  </si>
  <si>
    <t>34-Financijski rashodi</t>
  </si>
  <si>
    <t>324 Naknade troš.osob.izvan RO</t>
  </si>
  <si>
    <t>32412 Naknade ostalih troškova</t>
  </si>
  <si>
    <t>9 VLASTITI IZVORI</t>
  </si>
  <si>
    <t>922 VIŠAK PRIHODA</t>
  </si>
  <si>
    <t>SVEUKUPNO PRIHODI+VIŠAK PRIHODA</t>
  </si>
  <si>
    <t>SVEUKUPNO :</t>
  </si>
  <si>
    <t>Indeks 4./3.</t>
  </si>
  <si>
    <t>9-Preneseni višak predh.god.</t>
  </si>
  <si>
    <t>GIMNAZIJE JURJA BARAKOVIĆA ZADAR</t>
  </si>
  <si>
    <t xml:space="preserve">        Na temelju Zakona o proračunu ("Narodne novine“ broj 87/08, 136/12 i 15/15, 144/21),i Pravilnika o polugodišnjem i godišnjem izvještaju o izvršenju proračuna ("Narodne novine" 24/13, 102/17 i 1/20) GIMNAZIJA JURJA BARAKOVIĆA" podnosi školskom odboru:</t>
  </si>
  <si>
    <t>SVEUKUPNO RASHODI:</t>
  </si>
  <si>
    <t>42219-Ostala uredska oprema</t>
  </si>
  <si>
    <t>31113 Plaće po sudskim presudama</t>
  </si>
  <si>
    <t xml:space="preserve">3294 Članarine </t>
  </si>
  <si>
    <t>Izvor financiranja 420-PRIPRAVNIK</t>
  </si>
  <si>
    <t>A2205-31 Školska shema</t>
  </si>
  <si>
    <t>32224-Namirnice iz or 511</t>
  </si>
  <si>
    <t>32224-Namirnice iz or 190</t>
  </si>
  <si>
    <t>Izvor: 190 Predfinanciranja iz ŽP</t>
  </si>
  <si>
    <t>Izvor 190:Školska shema</t>
  </si>
  <si>
    <t>Tekući plan 2023</t>
  </si>
  <si>
    <t>Izvorni plan 2023</t>
  </si>
  <si>
    <t>ost./izv.2023</t>
  </si>
  <si>
    <t>Ostvarenje /Izvršenje 2022</t>
  </si>
  <si>
    <t xml:space="preserve"> GODIŠNJI  IZVJEŠTAJ O IZVRŠENJU FINANCIJSKOG PLANA ZA 2023. GODINU</t>
  </si>
  <si>
    <t>Ostvarenje/Izvršenje 2022.</t>
  </si>
  <si>
    <t>Ostvarenje/Izvršenje  2023</t>
  </si>
  <si>
    <t>Ostvarenje/Izvršenje 2022. (1)</t>
  </si>
  <si>
    <t>Ostvarenje/Izvršenje  2023.(4.)</t>
  </si>
  <si>
    <t>Tekućii plan (2.)</t>
  </si>
  <si>
    <t>PRIHODI I RASHODI 01.01-31.12. 2023.PREMA EKONOMSKOJ KLASIFIKACIJI</t>
  </si>
  <si>
    <t>Ostvarenje preth. 2022</t>
  </si>
  <si>
    <t>Izvršenje 12/ 2023.</t>
  </si>
  <si>
    <t>PRIHODI PO IZVORIMA FINANCIIRANJA 01-31.12.2023.GODINE</t>
  </si>
  <si>
    <t>Ostvarenje 2022. god. (1)</t>
  </si>
  <si>
    <t>Izvorni plan 2023 (2.)</t>
  </si>
  <si>
    <t>Tekući plan 2023 (3.)</t>
  </si>
  <si>
    <t>Ostvarenje2023 (4.)</t>
  </si>
  <si>
    <t>RASHODI PO IZVORIMA FINANCIRANJA 12/2023 GODINA</t>
  </si>
  <si>
    <t>Ostvarenje 2022 god. (1)</t>
  </si>
  <si>
    <t>Ostvarenje 2023 (4.)</t>
  </si>
  <si>
    <t>Ostvarenje 2023</t>
  </si>
  <si>
    <t>Godišnji izvještaj o izvršenju financijskog plana za 2023. prema programskoji ekonomskoj klasifikaciji te izvorima financiranja</t>
  </si>
  <si>
    <t>3113-Plaće po sudskim presudama</t>
  </si>
  <si>
    <t>31219-Ostali rashodi za zaposlene</t>
  </si>
  <si>
    <t>32961-Troškovi sudskih postupaka</t>
  </si>
  <si>
    <t>Izvor financiranja 511 Zalihe menst.poterb.</t>
  </si>
  <si>
    <t>38129-Mater.za higij.poterbe</t>
  </si>
  <si>
    <t>A2204-7 Administracija i upravljanje</t>
  </si>
  <si>
    <t>Izvor financiranja 540196-Pomoći iz inoz.</t>
  </si>
  <si>
    <t>32399-Ostale usluge</t>
  </si>
  <si>
    <t>A2205-01 Javne potrebe u prosvjeti-koris.SŠ</t>
  </si>
  <si>
    <t>32224-Namirnice</t>
  </si>
  <si>
    <t>Izvor 540097-Pom.iz inoz.</t>
  </si>
  <si>
    <t>Izvor 190004-Predfinanc.ŽP</t>
  </si>
  <si>
    <t>A2205-34-Projekt e-škole</t>
  </si>
  <si>
    <t>32372-Intelektualne usluge</t>
  </si>
  <si>
    <t>Izvor  511802-Državni proračun</t>
  </si>
  <si>
    <t>32111-Dnevnice za službeni put</t>
  </si>
  <si>
    <t>3133 Doprinosi u slučaju nezaposl.</t>
  </si>
  <si>
    <t>3214-Ostale nak.troš.zaposl.</t>
  </si>
  <si>
    <t>38-Ostali rashodi</t>
  </si>
  <si>
    <t>38219-mater.za hig.poteebe</t>
  </si>
  <si>
    <t>639-Prij.između pror.kor.</t>
  </si>
  <si>
    <t>6391-Tekući prij.između prop.kor.</t>
  </si>
  <si>
    <t>6393-Tekući prijn.EU sred.</t>
  </si>
  <si>
    <t xml:space="preserve">Financijski plan  GIMNAZIJE JURJA BARAKOVIĆA ZADAR za 2023. 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</si>
</sst>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7"/>
      <color rgb="FF000000"/>
      <name val="Verdana"/>
      <family val="2"/>
      <charset val="238"/>
    </font>
    <font>
      <b/>
      <sz val="9"/>
      <color rgb="FF000000"/>
      <name val="Calibri Light"/>
      <family val="2"/>
      <charset val="238"/>
    </font>
    <font>
      <sz val="7"/>
      <color theme="1"/>
      <name val="Verdana"/>
      <family val="2"/>
      <charset val="238"/>
    </font>
    <font>
      <b/>
      <sz val="7"/>
      <color rgb="FF000000"/>
      <name val="Arial"/>
      <family val="2"/>
      <charset val="238"/>
    </font>
    <font>
      <sz val="9"/>
      <color rgb="FF000000"/>
      <name val="Calibri Light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Calibri Light"/>
      <family val="2"/>
      <charset val="238"/>
    </font>
    <font>
      <b/>
      <sz val="7"/>
      <color theme="1"/>
      <name val="Verdana"/>
      <family val="2"/>
      <charset val="238"/>
    </font>
    <font>
      <sz val="12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sz val="8"/>
      <name val="Calibri"/>
      <family val="2"/>
      <charset val="238"/>
      <scheme val="minor"/>
    </font>
    <font>
      <b/>
      <sz val="8"/>
      <color rgb="FF000000"/>
      <name val="Verdana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Verdana"/>
      <family val="2"/>
      <charset val="238"/>
    </font>
    <font>
      <b/>
      <sz val="7.5"/>
      <color rgb="FF000000"/>
      <name val="Microsoft Sans Serif"/>
      <family val="2"/>
      <charset val="238"/>
    </font>
    <font>
      <sz val="7.5"/>
      <color rgb="FF000000"/>
      <name val="Microsoft Sans Serif"/>
      <family val="2"/>
      <charset val="238"/>
    </font>
    <font>
      <sz val="10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Verdana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Microsoft Sans Serif"/>
      <family val="2"/>
      <charset val="238"/>
    </font>
    <font>
      <sz val="10"/>
      <color rgb="FF000000"/>
      <name val="Arial"/>
      <family val="2"/>
      <charset val="238"/>
    </font>
    <font>
      <b/>
      <sz val="9"/>
      <color theme="1"/>
      <name val="Verdana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rgb="FF000000"/>
      <name val="Calibri Light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rgb="FF000000"/>
      <name val="Microsoft Sans Serif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7.5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11"/>
      <color rgb="FF000000"/>
      <name val="Arial"/>
      <family val="2"/>
      <charset val="238"/>
    </font>
    <font>
      <b/>
      <sz val="8"/>
      <color theme="1"/>
      <name val="Verdana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3">
    <xf numFmtId="0" fontId="0" fillId="0" borderId="0" xfId="0"/>
    <xf numFmtId="0" fontId="20" fillId="0" borderId="0" xfId="0" applyFont="1" applyAlignment="1">
      <alignment wrapText="1"/>
    </xf>
    <xf numFmtId="4" fontId="19" fillId="33" borderId="11" xfId="0" applyNumberFormat="1" applyFont="1" applyFill="1" applyBorder="1" applyAlignment="1">
      <alignment horizontal="right" wrapText="1"/>
    </xf>
    <xf numFmtId="0" fontId="19" fillId="33" borderId="11" xfId="0" applyFont="1" applyFill="1" applyBorder="1" applyAlignment="1">
      <alignment horizontal="right" wrapText="1"/>
    </xf>
    <xf numFmtId="0" fontId="20" fillId="0" borderId="0" xfId="0" applyFont="1"/>
    <xf numFmtId="4" fontId="22" fillId="33" borderId="11" xfId="0" applyNumberFormat="1" applyFont="1" applyFill="1" applyBorder="1" applyAlignment="1">
      <alignment horizontal="right" wrapText="1"/>
    </xf>
    <xf numFmtId="0" fontId="24" fillId="0" borderId="0" xfId="0" applyFont="1"/>
    <xf numFmtId="4" fontId="19" fillId="34" borderId="11" xfId="0" applyNumberFormat="1" applyFont="1" applyFill="1" applyBorder="1" applyAlignment="1">
      <alignment horizontal="right" wrapText="1"/>
    </xf>
    <xf numFmtId="0" fontId="25" fillId="0" borderId="0" xfId="0" applyFont="1"/>
    <xf numFmtId="0" fontId="27" fillId="0" borderId="0" xfId="0" applyFont="1" applyAlignment="1">
      <alignment horizontal="left" indent="1"/>
    </xf>
    <xf numFmtId="0" fontId="28" fillId="35" borderId="0" xfId="0" applyFont="1" applyFill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29" fillId="0" borderId="10" xfId="0" applyFont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left" wrapText="1" indent="1"/>
    </xf>
    <xf numFmtId="4" fontId="30" fillId="33" borderId="11" xfId="0" applyNumberFormat="1" applyFont="1" applyFill="1" applyBorder="1" applyAlignment="1">
      <alignment horizontal="right" wrapText="1" indent="1"/>
    </xf>
    <xf numFmtId="4" fontId="31" fillId="33" borderId="11" xfId="0" applyNumberFormat="1" applyFont="1" applyFill="1" applyBorder="1" applyAlignment="1">
      <alignment horizontal="right" wrapText="1" indent="1"/>
    </xf>
    <xf numFmtId="0" fontId="30" fillId="33" borderId="11" xfId="0" applyFont="1" applyFill="1" applyBorder="1" applyAlignment="1">
      <alignment horizontal="right" wrapText="1" indent="1"/>
    </xf>
    <xf numFmtId="4" fontId="30" fillId="33" borderId="16" xfId="0" applyNumberFormat="1" applyFont="1" applyFill="1" applyBorder="1" applyAlignment="1">
      <alignment horizontal="right" wrapText="1" indent="1"/>
    </xf>
    <xf numFmtId="0" fontId="30" fillId="33" borderId="16" xfId="0" applyFont="1" applyFill="1" applyBorder="1" applyAlignment="1">
      <alignment horizontal="left" wrapText="1" indent="1"/>
    </xf>
    <xf numFmtId="4" fontId="30" fillId="33" borderId="18" xfId="0" applyNumberFormat="1" applyFont="1" applyFill="1" applyBorder="1" applyAlignment="1">
      <alignment horizontal="right" wrapText="1" indent="1"/>
    </xf>
    <xf numFmtId="4" fontId="24" fillId="0" borderId="0" xfId="0" applyNumberFormat="1" applyFont="1"/>
    <xf numFmtId="4" fontId="33" fillId="33" borderId="11" xfId="0" applyNumberFormat="1" applyFont="1" applyFill="1" applyBorder="1" applyAlignment="1">
      <alignment horizontal="right" wrapText="1" indent="1"/>
    </xf>
    <xf numFmtId="0" fontId="33" fillId="33" borderId="11" xfId="0" applyFont="1" applyFill="1" applyBorder="1" applyAlignment="1">
      <alignment horizontal="right" wrapText="1" indent="1"/>
    </xf>
    <xf numFmtId="0" fontId="33" fillId="33" borderId="11" xfId="0" applyFont="1" applyFill="1" applyBorder="1" applyAlignment="1">
      <alignment horizontal="left" wrapText="1" indent="1"/>
    </xf>
    <xf numFmtId="4" fontId="19" fillId="36" borderId="11" xfId="0" applyNumberFormat="1" applyFont="1" applyFill="1" applyBorder="1" applyAlignment="1">
      <alignment horizontal="right" wrapText="1"/>
    </xf>
    <xf numFmtId="4" fontId="36" fillId="33" borderId="11" xfId="0" applyNumberFormat="1" applyFont="1" applyFill="1" applyBorder="1" applyAlignment="1">
      <alignment horizontal="right" wrapText="1" indent="1"/>
    </xf>
    <xf numFmtId="4" fontId="32" fillId="33" borderId="11" xfId="0" applyNumberFormat="1" applyFont="1" applyFill="1" applyBorder="1" applyAlignment="1">
      <alignment horizontal="right" wrapText="1" indent="1"/>
    </xf>
    <xf numFmtId="0" fontId="37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left" wrapText="1"/>
    </xf>
    <xf numFmtId="0" fontId="38" fillId="33" borderId="11" xfId="0" applyFont="1" applyFill="1" applyBorder="1" applyAlignment="1">
      <alignment horizontal="left" wrapText="1"/>
    </xf>
    <xf numFmtId="4" fontId="38" fillId="33" borderId="11" xfId="0" applyNumberFormat="1" applyFont="1" applyFill="1" applyBorder="1" applyAlignment="1">
      <alignment horizontal="right" wrapText="1"/>
    </xf>
    <xf numFmtId="0" fontId="38" fillId="33" borderId="11" xfId="0" applyFont="1" applyFill="1" applyBorder="1" applyAlignment="1">
      <alignment horizontal="right" wrapText="1"/>
    </xf>
    <xf numFmtId="0" fontId="38" fillId="34" borderId="11" xfId="0" applyFont="1" applyFill="1" applyBorder="1" applyAlignment="1">
      <alignment horizontal="left" wrapText="1"/>
    </xf>
    <xf numFmtId="4" fontId="38" fillId="34" borderId="11" xfId="0" applyNumberFormat="1" applyFont="1" applyFill="1" applyBorder="1" applyAlignment="1">
      <alignment horizontal="right" wrapText="1"/>
    </xf>
    <xf numFmtId="0" fontId="38" fillId="34" borderId="11" xfId="0" applyFont="1" applyFill="1" applyBorder="1" applyAlignment="1">
      <alignment horizontal="right" wrapText="1"/>
    </xf>
    <xf numFmtId="4" fontId="38" fillId="37" borderId="11" xfId="0" applyNumberFormat="1" applyFont="1" applyFill="1" applyBorder="1" applyAlignment="1">
      <alignment horizontal="right" wrapText="1"/>
    </xf>
    <xf numFmtId="0" fontId="38" fillId="37" borderId="11" xfId="0" applyFont="1" applyFill="1" applyBorder="1" applyAlignment="1">
      <alignment horizontal="right" wrapText="1"/>
    </xf>
    <xf numFmtId="4" fontId="40" fillId="33" borderId="11" xfId="0" applyNumberFormat="1" applyFont="1" applyFill="1" applyBorder="1" applyAlignment="1">
      <alignment horizontal="right" wrapText="1" indent="1"/>
    </xf>
    <xf numFmtId="4" fontId="38" fillId="33" borderId="11" xfId="0" applyNumberFormat="1" applyFont="1" applyFill="1" applyBorder="1" applyAlignment="1">
      <alignment horizontal="right" wrapText="1" indent="1"/>
    </xf>
    <xf numFmtId="4" fontId="39" fillId="33" borderId="11" xfId="0" applyNumberFormat="1" applyFont="1" applyFill="1" applyBorder="1" applyAlignment="1">
      <alignment horizontal="right" wrapText="1" indent="1"/>
    </xf>
    <xf numFmtId="0" fontId="39" fillId="33" borderId="11" xfId="0" applyFont="1" applyFill="1" applyBorder="1" applyAlignment="1">
      <alignment horizontal="right" wrapText="1"/>
    </xf>
    <xf numFmtId="0" fontId="35" fillId="0" borderId="0" xfId="0" applyFont="1"/>
    <xf numFmtId="4" fontId="41" fillId="33" borderId="11" xfId="0" applyNumberFormat="1" applyFont="1" applyFill="1" applyBorder="1" applyAlignment="1">
      <alignment horizontal="right" wrapText="1" indent="1"/>
    </xf>
    <xf numFmtId="0" fontId="42" fillId="0" borderId="0" xfId="0" applyFont="1"/>
    <xf numFmtId="0" fontId="37" fillId="0" borderId="20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4" fontId="38" fillId="34" borderId="21" xfId="0" applyNumberFormat="1" applyFont="1" applyFill="1" applyBorder="1" applyAlignment="1">
      <alignment horizontal="right" wrapText="1"/>
    </xf>
    <xf numFmtId="0" fontId="38" fillId="34" borderId="21" xfId="0" applyFont="1" applyFill="1" applyBorder="1" applyAlignment="1">
      <alignment horizontal="right" wrapText="1"/>
    </xf>
    <xf numFmtId="0" fontId="42" fillId="0" borderId="0" xfId="0" applyFont="1" applyAlignment="1">
      <alignment horizontal="left" wrapText="1"/>
    </xf>
    <xf numFmtId="0" fontId="29" fillId="0" borderId="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4" fontId="30" fillId="33" borderId="21" xfId="0" applyNumberFormat="1" applyFont="1" applyFill="1" applyBorder="1" applyAlignment="1">
      <alignment horizontal="right" wrapText="1" indent="1"/>
    </xf>
    <xf numFmtId="4" fontId="31" fillId="33" borderId="21" xfId="0" applyNumberFormat="1" applyFont="1" applyFill="1" applyBorder="1" applyAlignment="1">
      <alignment horizontal="right" wrapText="1" indent="1"/>
    </xf>
    <xf numFmtId="0" fontId="19" fillId="33" borderId="11" xfId="0" applyNumberFormat="1" applyFont="1" applyFill="1" applyBorder="1" applyAlignment="1">
      <alignment horizontal="center" wrapText="1"/>
    </xf>
    <xf numFmtId="0" fontId="22" fillId="33" borderId="11" xfId="0" applyNumberFormat="1" applyFont="1" applyFill="1" applyBorder="1" applyAlignment="1">
      <alignment horizontal="center" wrapText="1"/>
    </xf>
    <xf numFmtId="4" fontId="43" fillId="33" borderId="11" xfId="0" applyNumberFormat="1" applyFont="1" applyFill="1" applyBorder="1" applyAlignment="1">
      <alignment horizontal="right" wrapText="1" indent="1"/>
    </xf>
    <xf numFmtId="4" fontId="19" fillId="33" borderId="11" xfId="0" applyNumberFormat="1" applyFont="1" applyFill="1" applyBorder="1" applyAlignment="1">
      <alignment wrapText="1"/>
    </xf>
    <xf numFmtId="0" fontId="38" fillId="33" borderId="11" xfId="0" applyFont="1" applyFill="1" applyBorder="1" applyAlignment="1">
      <alignment wrapText="1"/>
    </xf>
    <xf numFmtId="4" fontId="46" fillId="33" borderId="11" xfId="0" applyNumberFormat="1" applyFont="1" applyFill="1" applyBorder="1" applyAlignment="1">
      <alignment horizontal="right" wrapText="1" indent="1"/>
    </xf>
    <xf numFmtId="4" fontId="41" fillId="33" borderId="11" xfId="0" applyNumberFormat="1" applyFont="1" applyFill="1" applyBorder="1" applyAlignment="1">
      <alignment horizontal="right" wrapText="1"/>
    </xf>
    <xf numFmtId="4" fontId="39" fillId="33" borderId="11" xfId="0" applyNumberFormat="1" applyFont="1" applyFill="1" applyBorder="1" applyAlignment="1">
      <alignment horizontal="right" wrapText="1"/>
    </xf>
    <xf numFmtId="0" fontId="38" fillId="0" borderId="20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36" fillId="0" borderId="20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4" fontId="36" fillId="34" borderId="21" xfId="0" applyNumberFormat="1" applyFont="1" applyFill="1" applyBorder="1" applyAlignment="1">
      <alignment horizontal="right" wrapText="1"/>
    </xf>
    <xf numFmtId="4" fontId="36" fillId="37" borderId="11" xfId="0" applyNumberFormat="1" applyFont="1" applyFill="1" applyBorder="1" applyAlignment="1">
      <alignment horizontal="right" wrapText="1"/>
    </xf>
    <xf numFmtId="4" fontId="36" fillId="33" borderId="11" xfId="0" applyNumberFormat="1" applyFont="1" applyFill="1" applyBorder="1" applyAlignment="1">
      <alignment horizontal="right" wrapText="1"/>
    </xf>
    <xf numFmtId="4" fontId="36" fillId="34" borderId="11" xfId="0" applyNumberFormat="1" applyFont="1" applyFill="1" applyBorder="1" applyAlignment="1">
      <alignment horizontal="right" wrapText="1"/>
    </xf>
    <xf numFmtId="0" fontId="48" fillId="0" borderId="0" xfId="0" applyFont="1" applyAlignment="1">
      <alignment horizontal="left" wrapText="1"/>
    </xf>
    <xf numFmtId="4" fontId="41" fillId="33" borderId="11" xfId="0" applyNumberFormat="1" applyFont="1" applyFill="1" applyBorder="1" applyAlignment="1">
      <alignment wrapText="1"/>
    </xf>
    <xf numFmtId="4" fontId="36" fillId="33" borderId="11" xfId="0" applyNumberFormat="1" applyFont="1" applyFill="1" applyBorder="1" applyAlignment="1">
      <alignment wrapText="1"/>
    </xf>
    <xf numFmtId="0" fontId="36" fillId="33" borderId="11" xfId="0" applyFont="1" applyFill="1" applyBorder="1" applyAlignment="1">
      <alignment wrapText="1"/>
    </xf>
    <xf numFmtId="4" fontId="49" fillId="33" borderId="11" xfId="0" applyNumberFormat="1" applyFont="1" applyFill="1" applyBorder="1" applyAlignment="1">
      <alignment horizontal="right" wrapText="1" indent="1"/>
    </xf>
    <xf numFmtId="0" fontId="50" fillId="0" borderId="0" xfId="0" applyFont="1" applyAlignment="1">
      <alignment horizontal="left" wrapText="1"/>
    </xf>
    <xf numFmtId="4" fontId="36" fillId="36" borderId="11" xfId="0" applyNumberFormat="1" applyFont="1" applyFill="1" applyBorder="1" applyAlignment="1">
      <alignment horizontal="right" wrapText="1" indent="1"/>
    </xf>
    <xf numFmtId="0" fontId="38" fillId="36" borderId="11" xfId="0" applyFont="1" applyFill="1" applyBorder="1" applyAlignment="1">
      <alignment horizontal="right" wrapText="1"/>
    </xf>
    <xf numFmtId="0" fontId="35" fillId="36" borderId="0" xfId="0" applyFont="1" applyFill="1" applyAlignment="1">
      <alignment horizontal="left" wrapText="1"/>
    </xf>
    <xf numFmtId="4" fontId="32" fillId="34" borderId="11" xfId="0" applyNumberFormat="1" applyFont="1" applyFill="1" applyBorder="1" applyAlignment="1">
      <alignment horizontal="right" wrapText="1" indent="1"/>
    </xf>
    <xf numFmtId="4" fontId="36" fillId="34" borderId="11" xfId="0" applyNumberFormat="1" applyFont="1" applyFill="1" applyBorder="1" applyAlignment="1">
      <alignment horizontal="right" wrapText="1" indent="1"/>
    </xf>
    <xf numFmtId="0" fontId="35" fillId="34" borderId="0" xfId="0" applyFont="1" applyFill="1" applyAlignment="1">
      <alignment horizontal="left" wrapText="1"/>
    </xf>
    <xf numFmtId="4" fontId="38" fillId="34" borderId="11" xfId="0" applyNumberFormat="1" applyFont="1" applyFill="1" applyBorder="1" applyAlignment="1">
      <alignment horizontal="right" wrapText="1" indent="1"/>
    </xf>
    <xf numFmtId="4" fontId="40" fillId="34" borderId="11" xfId="0" applyNumberFormat="1" applyFont="1" applyFill="1" applyBorder="1" applyAlignment="1">
      <alignment horizontal="right" wrapText="1" indent="1"/>
    </xf>
    <xf numFmtId="4" fontId="36" fillId="34" borderId="11" xfId="0" applyNumberFormat="1" applyFont="1" applyFill="1" applyBorder="1" applyAlignment="1">
      <alignment wrapText="1"/>
    </xf>
    <xf numFmtId="4" fontId="40" fillId="38" borderId="11" xfId="0" applyNumberFormat="1" applyFont="1" applyFill="1" applyBorder="1" applyAlignment="1">
      <alignment horizontal="right" wrapText="1" indent="1"/>
    </xf>
    <xf numFmtId="4" fontId="36" fillId="38" borderId="11" xfId="0" applyNumberFormat="1" applyFont="1" applyFill="1" applyBorder="1" applyAlignment="1">
      <alignment horizontal="right" wrapText="1" indent="1"/>
    </xf>
    <xf numFmtId="4" fontId="38" fillId="38" borderId="11" xfId="0" applyNumberFormat="1" applyFont="1" applyFill="1" applyBorder="1" applyAlignment="1">
      <alignment horizontal="right" wrapText="1" indent="1"/>
    </xf>
    <xf numFmtId="0" fontId="38" fillId="38" borderId="11" xfId="0" applyFont="1" applyFill="1" applyBorder="1" applyAlignment="1">
      <alignment horizontal="right" wrapText="1"/>
    </xf>
    <xf numFmtId="4" fontId="36" fillId="38" borderId="11" xfId="0" applyNumberFormat="1" applyFont="1" applyFill="1" applyBorder="1" applyAlignment="1">
      <alignment wrapText="1"/>
    </xf>
    <xf numFmtId="4" fontId="38" fillId="38" borderId="11" xfId="0" applyNumberFormat="1" applyFont="1" applyFill="1" applyBorder="1" applyAlignment="1">
      <alignment horizontal="right" wrapText="1"/>
    </xf>
    <xf numFmtId="4" fontId="32" fillId="38" borderId="11" xfId="0" applyNumberFormat="1" applyFont="1" applyFill="1" applyBorder="1" applyAlignment="1">
      <alignment horizontal="right" wrapText="1" indent="1"/>
    </xf>
    <xf numFmtId="0" fontId="20" fillId="36" borderId="0" xfId="0" applyFont="1" applyFill="1"/>
    <xf numFmtId="4" fontId="39" fillId="36" borderId="11" xfId="0" applyNumberFormat="1" applyFont="1" applyFill="1" applyBorder="1" applyAlignment="1">
      <alignment horizontal="right" wrapText="1"/>
    </xf>
    <xf numFmtId="4" fontId="39" fillId="33" borderId="11" xfId="0" applyNumberFormat="1" applyFont="1" applyFill="1" applyBorder="1" applyAlignment="1">
      <alignment wrapText="1"/>
    </xf>
    <xf numFmtId="4" fontId="38" fillId="34" borderId="11" xfId="0" applyNumberFormat="1" applyFont="1" applyFill="1" applyBorder="1" applyAlignment="1">
      <alignment wrapText="1"/>
    </xf>
    <xf numFmtId="4" fontId="41" fillId="38" borderId="11" xfId="0" applyNumberFormat="1" applyFont="1" applyFill="1" applyBorder="1" applyAlignment="1">
      <alignment wrapText="1"/>
    </xf>
    <xf numFmtId="4" fontId="36" fillId="38" borderId="11" xfId="0" applyNumberFormat="1" applyFont="1" applyFill="1" applyBorder="1" applyAlignment="1">
      <alignment horizontal="right" wrapText="1"/>
    </xf>
    <xf numFmtId="4" fontId="41" fillId="38" borderId="11" xfId="0" applyNumberFormat="1" applyFont="1" applyFill="1" applyBorder="1" applyAlignment="1">
      <alignment horizontal="right" wrapText="1" indent="1"/>
    </xf>
    <xf numFmtId="4" fontId="39" fillId="34" borderId="11" xfId="0" applyNumberFormat="1" applyFont="1" applyFill="1" applyBorder="1" applyAlignment="1">
      <alignment horizontal="right" wrapText="1"/>
    </xf>
    <xf numFmtId="4" fontId="39" fillId="34" borderId="21" xfId="0" applyNumberFormat="1" applyFont="1" applyFill="1" applyBorder="1" applyAlignment="1">
      <alignment horizontal="right" wrapText="1"/>
    </xf>
    <xf numFmtId="4" fontId="41" fillId="34" borderId="11" xfId="0" applyNumberFormat="1" applyFont="1" applyFill="1" applyBorder="1" applyAlignment="1">
      <alignment horizontal="right" wrapText="1" indent="1"/>
    </xf>
    <xf numFmtId="0" fontId="51" fillId="0" borderId="19" xfId="0" applyFont="1" applyBorder="1" applyAlignment="1">
      <alignment horizontal="right" vertical="center" wrapText="1" indent="1"/>
    </xf>
    <xf numFmtId="0" fontId="35" fillId="0" borderId="0" xfId="0" applyFont="1" applyAlignment="1">
      <alignment horizontal="right" wrapText="1"/>
    </xf>
    <xf numFmtId="4" fontId="41" fillId="34" borderId="11" xfId="0" applyNumberFormat="1" applyFont="1" applyFill="1" applyBorder="1" applyAlignment="1">
      <alignment wrapText="1"/>
    </xf>
    <xf numFmtId="4" fontId="41" fillId="36" borderId="11" xfId="0" applyNumberFormat="1" applyFont="1" applyFill="1" applyBorder="1" applyAlignment="1">
      <alignment wrapText="1"/>
    </xf>
    <xf numFmtId="0" fontId="35" fillId="36" borderId="0" xfId="0" applyFont="1" applyFill="1"/>
    <xf numFmtId="4" fontId="40" fillId="36" borderId="11" xfId="0" applyNumberFormat="1" applyFont="1" applyFill="1" applyBorder="1" applyAlignment="1">
      <alignment horizontal="right" wrapText="1" indent="1"/>
    </xf>
    <xf numFmtId="4" fontId="38" fillId="36" borderId="11" xfId="0" applyNumberFormat="1" applyFont="1" applyFill="1" applyBorder="1" applyAlignment="1">
      <alignment wrapText="1"/>
    </xf>
    <xf numFmtId="4" fontId="39" fillId="36" borderId="11" xfId="0" applyNumberFormat="1" applyFont="1" applyFill="1" applyBorder="1" applyAlignment="1">
      <alignment wrapText="1"/>
    </xf>
    <xf numFmtId="4" fontId="38" fillId="38" borderId="11" xfId="0" applyNumberFormat="1" applyFont="1" applyFill="1" applyBorder="1" applyAlignment="1">
      <alignment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52" fillId="0" borderId="20" xfId="0" applyFont="1" applyBorder="1" applyAlignment="1">
      <alignment horizontal="right" vertical="center" wrapText="1" indent="1"/>
    </xf>
    <xf numFmtId="0" fontId="54" fillId="0" borderId="0" xfId="0" applyFont="1" applyAlignment="1">
      <alignment horizontal="left" indent="1"/>
    </xf>
    <xf numFmtId="4" fontId="43" fillId="33" borderId="17" xfId="0" applyNumberFormat="1" applyFont="1" applyFill="1" applyBorder="1" applyAlignment="1">
      <alignment horizontal="right" wrapText="1" indent="1"/>
    </xf>
    <xf numFmtId="4" fontId="38" fillId="33" borderId="11" xfId="0" applyNumberFormat="1" applyFont="1" applyFill="1" applyBorder="1" applyAlignment="1">
      <alignment wrapText="1"/>
    </xf>
    <xf numFmtId="4" fontId="39" fillId="33" borderId="21" xfId="0" applyNumberFormat="1" applyFont="1" applyFill="1" applyBorder="1" applyAlignment="1">
      <alignment wrapText="1"/>
    </xf>
    <xf numFmtId="4" fontId="38" fillId="33" borderId="15" xfId="0" applyNumberFormat="1" applyFont="1" applyFill="1" applyBorder="1" applyAlignment="1">
      <alignment wrapText="1"/>
    </xf>
    <xf numFmtId="4" fontId="38" fillId="33" borderId="16" xfId="0" applyNumberFormat="1" applyFont="1" applyFill="1" applyBorder="1" applyAlignment="1">
      <alignment wrapText="1"/>
    </xf>
    <xf numFmtId="4" fontId="39" fillId="33" borderId="16" xfId="0" applyNumberFormat="1" applyFont="1" applyFill="1" applyBorder="1" applyAlignment="1">
      <alignment wrapText="1"/>
    </xf>
    <xf numFmtId="0" fontId="56" fillId="0" borderId="0" xfId="0" applyFont="1" applyAlignment="1">
      <alignment horizontal="left" indent="1"/>
    </xf>
    <xf numFmtId="0" fontId="29" fillId="0" borderId="22" xfId="0" applyFont="1" applyBorder="1" applyAlignment="1">
      <alignment horizontal="center" vertical="center" wrapText="1"/>
    </xf>
    <xf numFmtId="0" fontId="30" fillId="33" borderId="23" xfId="0" applyFont="1" applyFill="1" applyBorder="1" applyAlignment="1">
      <alignment horizontal="left" wrapText="1"/>
    </xf>
    <xf numFmtId="0" fontId="30" fillId="33" borderId="24" xfId="0" applyFont="1" applyFill="1" applyBorder="1" applyAlignment="1">
      <alignment horizontal="left" wrapText="1"/>
    </xf>
    <xf numFmtId="0" fontId="43" fillId="33" borderId="24" xfId="0" applyFont="1" applyFill="1" applyBorder="1" applyAlignment="1">
      <alignment horizontal="left" wrapText="1"/>
    </xf>
    <xf numFmtId="0" fontId="30" fillId="33" borderId="25" xfId="0" applyFont="1" applyFill="1" applyBorder="1" applyAlignment="1">
      <alignment horizontal="left" wrapText="1"/>
    </xf>
    <xf numFmtId="0" fontId="30" fillId="33" borderId="26" xfId="0" applyFont="1" applyFill="1" applyBorder="1" applyAlignment="1">
      <alignment horizontal="left" wrapText="1"/>
    </xf>
    <xf numFmtId="0" fontId="27" fillId="0" borderId="27" xfId="0" applyFont="1" applyBorder="1" applyAlignment="1">
      <alignment horizontal="left" wrapText="1"/>
    </xf>
    <xf numFmtId="0" fontId="29" fillId="0" borderId="28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left" wrapText="1"/>
    </xf>
    <xf numFmtId="0" fontId="27" fillId="0" borderId="17" xfId="0" applyFont="1" applyBorder="1" applyAlignment="1">
      <alignment horizontal="left" wrapText="1"/>
    </xf>
    <xf numFmtId="0" fontId="18" fillId="0" borderId="28" xfId="0" applyFont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left" wrapText="1"/>
    </xf>
    <xf numFmtId="0" fontId="21" fillId="33" borderId="24" xfId="0" applyFont="1" applyFill="1" applyBorder="1" applyAlignment="1">
      <alignment horizontal="center" wrapText="1"/>
    </xf>
    <xf numFmtId="0" fontId="23" fillId="33" borderId="24" xfId="0" applyFont="1" applyFill="1" applyBorder="1" applyAlignment="1">
      <alignment horizontal="left" wrapText="1"/>
    </xf>
    <xf numFmtId="0" fontId="21" fillId="34" borderId="24" xfId="0" applyFont="1" applyFill="1" applyBorder="1" applyAlignment="1">
      <alignment horizontal="left" wrapText="1"/>
    </xf>
    <xf numFmtId="0" fontId="21" fillId="36" borderId="24" xfId="0" applyFont="1" applyFill="1" applyBorder="1" applyAlignment="1">
      <alignment horizontal="left" wrapText="1"/>
    </xf>
    <xf numFmtId="0" fontId="37" fillId="0" borderId="22" xfId="0" applyFont="1" applyBorder="1" applyAlignment="1">
      <alignment horizontal="center" vertical="center" wrapText="1"/>
    </xf>
    <xf numFmtId="0" fontId="38" fillId="34" borderId="23" xfId="0" applyFont="1" applyFill="1" applyBorder="1" applyAlignment="1">
      <alignment horizontal="left" wrapText="1"/>
    </xf>
    <xf numFmtId="0" fontId="38" fillId="37" borderId="24" xfId="0" applyFont="1" applyFill="1" applyBorder="1" applyAlignment="1">
      <alignment horizontal="left" wrapText="1"/>
    </xf>
    <xf numFmtId="0" fontId="38" fillId="33" borderId="24" xfId="0" applyFont="1" applyFill="1" applyBorder="1" applyAlignment="1">
      <alignment horizontal="left" wrapText="1"/>
    </xf>
    <xf numFmtId="0" fontId="38" fillId="34" borderId="24" xfId="0" applyFont="1" applyFill="1" applyBorder="1" applyAlignment="1">
      <alignment horizontal="left" wrapText="1"/>
    </xf>
    <xf numFmtId="0" fontId="39" fillId="33" borderId="24" xfId="0" applyFont="1" applyFill="1" applyBorder="1" applyAlignment="1">
      <alignment horizontal="left" wrapText="1"/>
    </xf>
    <xf numFmtId="0" fontId="38" fillId="38" borderId="24" xfId="0" applyFont="1" applyFill="1" applyBorder="1" applyAlignment="1">
      <alignment horizontal="left" wrapText="1"/>
    </xf>
    <xf numFmtId="0" fontId="38" fillId="36" borderId="24" xfId="0" applyFont="1" applyFill="1" applyBorder="1" applyAlignment="1">
      <alignment horizontal="left" wrapText="1"/>
    </xf>
    <xf numFmtId="0" fontId="53" fillId="33" borderId="24" xfId="0" applyFont="1" applyFill="1" applyBorder="1" applyAlignment="1">
      <alignment horizontal="left" wrapText="1"/>
    </xf>
    <xf numFmtId="0" fontId="42" fillId="0" borderId="19" xfId="0" applyFont="1" applyBorder="1" applyAlignment="1">
      <alignment horizontal="left" wrapText="1"/>
    </xf>
    <xf numFmtId="0" fontId="37" fillId="0" borderId="28" xfId="0" applyFont="1" applyBorder="1" applyAlignment="1">
      <alignment horizontal="center" vertical="center" wrapText="1"/>
    </xf>
    <xf numFmtId="0" fontId="38" fillId="33" borderId="25" xfId="0" applyFont="1" applyFill="1" applyBorder="1" applyAlignment="1">
      <alignment horizontal="left" wrapText="1"/>
    </xf>
    <xf numFmtId="0" fontId="35" fillId="0" borderId="27" xfId="0" applyFont="1" applyBorder="1" applyAlignment="1">
      <alignment horizontal="left" wrapText="1"/>
    </xf>
    <xf numFmtId="0" fontId="35" fillId="0" borderId="0" xfId="0" applyFont="1" applyBorder="1" applyAlignment="1">
      <alignment horizontal="left" wrapText="1"/>
    </xf>
    <xf numFmtId="0" fontId="42" fillId="0" borderId="27" xfId="0" applyFont="1" applyBorder="1" applyAlignment="1">
      <alignment horizontal="left" wrapText="1"/>
    </xf>
    <xf numFmtId="0" fontId="38" fillId="0" borderId="30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wrapText="1"/>
    </xf>
    <xf numFmtId="0" fontId="38" fillId="0" borderId="10" xfId="0" applyFont="1" applyBorder="1" applyAlignment="1">
      <alignment horizontal="center" vertical="center" wrapText="1"/>
    </xf>
    <xf numFmtId="4" fontId="19" fillId="33" borderId="11" xfId="0" applyNumberFormat="1" applyFont="1" applyFill="1" applyBorder="1" applyAlignment="1">
      <alignment horizontal="left" wrapText="1"/>
    </xf>
    <xf numFmtId="4" fontId="41" fillId="36" borderId="11" xfId="0" applyNumberFormat="1" applyFont="1" applyFill="1" applyBorder="1" applyAlignment="1">
      <alignment horizontal="right" wrapText="1"/>
    </xf>
    <xf numFmtId="4" fontId="27" fillId="0" borderId="0" xfId="0" applyNumberFormat="1" applyFont="1" applyAlignment="1">
      <alignment horizontal="left" indent="1"/>
    </xf>
    <xf numFmtId="2" fontId="38" fillId="38" borderId="11" xfId="0" applyNumberFormat="1" applyFont="1" applyFill="1" applyBorder="1" applyAlignment="1">
      <alignment horizontal="right" wrapText="1"/>
    </xf>
    <xf numFmtId="2" fontId="38" fillId="33" borderId="11" xfId="0" applyNumberFormat="1" applyFont="1" applyFill="1" applyBorder="1" applyAlignment="1">
      <alignment wrapText="1"/>
    </xf>
    <xf numFmtId="4" fontId="31" fillId="33" borderId="32" xfId="0" applyNumberFormat="1" applyFont="1" applyFill="1" applyBorder="1" applyAlignment="1">
      <alignment horizontal="right" wrapText="1" indent="1"/>
    </xf>
    <xf numFmtId="4" fontId="30" fillId="33" borderId="33" xfId="0" applyNumberFormat="1" applyFont="1" applyFill="1" applyBorder="1" applyAlignment="1">
      <alignment horizontal="right" wrapText="1" indent="1"/>
    </xf>
    <xf numFmtId="4" fontId="54" fillId="0" borderId="34" xfId="0" applyNumberFormat="1" applyFont="1" applyBorder="1" applyAlignment="1">
      <alignment horizontal="left" indent="1"/>
    </xf>
    <xf numFmtId="4" fontId="54" fillId="0" borderId="35" xfId="0" applyNumberFormat="1" applyFont="1" applyBorder="1" applyAlignment="1">
      <alignment horizontal="left" indent="1"/>
    </xf>
    <xf numFmtId="4" fontId="54" fillId="0" borderId="19" xfId="0" applyNumberFormat="1" applyFont="1" applyBorder="1" applyAlignment="1">
      <alignment horizontal="left" indent="1"/>
    </xf>
    <xf numFmtId="4" fontId="54" fillId="0" borderId="36" xfId="0" applyNumberFormat="1" applyFont="1" applyBorder="1" applyAlignment="1">
      <alignment horizontal="left" indent="1"/>
    </xf>
    <xf numFmtId="0" fontId="54" fillId="0" borderId="34" xfId="0" applyFont="1" applyBorder="1" applyAlignment="1">
      <alignment horizontal="center" vertical="top"/>
    </xf>
    <xf numFmtId="0" fontId="39" fillId="36" borderId="24" xfId="0" applyFont="1" applyFill="1" applyBorder="1" applyAlignment="1">
      <alignment horizontal="left" wrapText="1"/>
    </xf>
    <xf numFmtId="4" fontId="36" fillId="36" borderId="11" xfId="0" applyNumberFormat="1" applyFont="1" applyFill="1" applyBorder="1" applyAlignment="1">
      <alignment wrapText="1"/>
    </xf>
    <xf numFmtId="4" fontId="36" fillId="36" borderId="11" xfId="0" applyNumberFormat="1" applyFont="1" applyFill="1" applyBorder="1" applyAlignment="1">
      <alignment horizontal="right" wrapText="1"/>
    </xf>
    <xf numFmtId="4" fontId="39" fillId="34" borderId="11" xfId="0" applyNumberFormat="1" applyFont="1" applyFill="1" applyBorder="1" applyAlignment="1">
      <alignment wrapText="1"/>
    </xf>
    <xf numFmtId="4" fontId="36" fillId="38" borderId="32" xfId="0" applyNumberFormat="1" applyFont="1" applyFill="1" applyBorder="1" applyAlignment="1">
      <alignment horizontal="right" wrapText="1" indent="1"/>
    </xf>
    <xf numFmtId="4" fontId="41" fillId="33" borderId="15" xfId="0" applyNumberFormat="1" applyFont="1" applyFill="1" applyBorder="1" applyAlignment="1">
      <alignment wrapText="1"/>
    </xf>
    <xf numFmtId="4" fontId="41" fillId="36" borderId="21" xfId="0" applyNumberFormat="1" applyFont="1" applyFill="1" applyBorder="1" applyAlignment="1">
      <alignment wrapText="1"/>
    </xf>
    <xf numFmtId="4" fontId="48" fillId="0" borderId="19" xfId="0" applyNumberFormat="1" applyFont="1" applyBorder="1" applyAlignment="1">
      <alignment horizontal="right" wrapText="1"/>
    </xf>
    <xf numFmtId="4" fontId="36" fillId="33" borderId="32" xfId="0" applyNumberFormat="1" applyFont="1" applyFill="1" applyBorder="1" applyAlignment="1">
      <alignment horizontal="right" wrapText="1" indent="1"/>
    </xf>
    <xf numFmtId="4" fontId="32" fillId="33" borderId="32" xfId="0" applyNumberFormat="1" applyFont="1" applyFill="1" applyBorder="1" applyAlignment="1">
      <alignment horizontal="right" wrapText="1" indent="1"/>
    </xf>
    <xf numFmtId="4" fontId="41" fillId="33" borderId="0" xfId="0" applyNumberFormat="1" applyFont="1" applyFill="1" applyBorder="1" applyAlignment="1">
      <alignment wrapText="1"/>
    </xf>
    <xf numFmtId="4" fontId="41" fillId="33" borderId="0" xfId="0" applyNumberFormat="1" applyFont="1" applyFill="1" applyBorder="1" applyAlignment="1">
      <alignment horizontal="right" wrapText="1" indent="1"/>
    </xf>
    <xf numFmtId="0" fontId="39" fillId="33" borderId="0" xfId="0" applyFont="1" applyFill="1" applyBorder="1" applyAlignment="1">
      <alignment horizontal="right" wrapText="1"/>
    </xf>
    <xf numFmtId="4" fontId="39" fillId="33" borderId="0" xfId="0" applyNumberFormat="1" applyFont="1" applyFill="1" applyBorder="1" applyAlignment="1">
      <alignment horizontal="right" wrapText="1" indent="1"/>
    </xf>
    <xf numFmtId="4" fontId="39" fillId="33" borderId="0" xfId="0" applyNumberFormat="1" applyFont="1" applyFill="1" applyBorder="1" applyAlignment="1">
      <alignment horizontal="right" wrapText="1"/>
    </xf>
    <xf numFmtId="4" fontId="36" fillId="33" borderId="0" xfId="0" applyNumberFormat="1" applyFont="1" applyFill="1" applyBorder="1" applyAlignment="1">
      <alignment wrapText="1"/>
    </xf>
    <xf numFmtId="4" fontId="36" fillId="33" borderId="0" xfId="0" applyNumberFormat="1" applyFont="1" applyFill="1" applyBorder="1" applyAlignment="1">
      <alignment horizontal="right" wrapText="1" indent="1"/>
    </xf>
    <xf numFmtId="4" fontId="38" fillId="33" borderId="0" xfId="0" applyNumberFormat="1" applyFont="1" applyFill="1" applyBorder="1" applyAlignment="1">
      <alignment horizontal="right" wrapText="1"/>
    </xf>
    <xf numFmtId="4" fontId="36" fillId="33" borderId="37" xfId="0" applyNumberFormat="1" applyFont="1" applyFill="1" applyBorder="1" applyAlignment="1">
      <alignment wrapText="1"/>
    </xf>
    <xf numFmtId="4" fontId="36" fillId="33" borderId="38" xfId="0" applyNumberFormat="1" applyFont="1" applyFill="1" applyBorder="1" applyAlignment="1">
      <alignment horizontal="right" wrapText="1" indent="1"/>
    </xf>
    <xf numFmtId="4" fontId="38" fillId="33" borderId="38" xfId="0" applyNumberFormat="1" applyFont="1" applyFill="1" applyBorder="1" applyAlignment="1">
      <alignment horizontal="right" wrapText="1"/>
    </xf>
    <xf numFmtId="4" fontId="46" fillId="34" borderId="11" xfId="0" applyNumberFormat="1" applyFont="1" applyFill="1" applyBorder="1" applyAlignment="1">
      <alignment horizontal="right" wrapText="1" indent="1"/>
    </xf>
    <xf numFmtId="4" fontId="38" fillId="36" borderId="11" xfId="0" applyNumberFormat="1" applyFont="1" applyFill="1" applyBorder="1" applyAlignment="1">
      <alignment horizontal="right" wrapText="1" indent="1"/>
    </xf>
    <xf numFmtId="0" fontId="42" fillId="36" borderId="0" xfId="0" applyFont="1" applyFill="1"/>
    <xf numFmtId="0" fontId="38" fillId="36" borderId="24" xfId="0" applyFont="1" applyFill="1" applyBorder="1" applyAlignment="1">
      <alignment wrapText="1"/>
    </xf>
    <xf numFmtId="4" fontId="39" fillId="36" borderId="11" xfId="0" applyNumberFormat="1" applyFont="1" applyFill="1" applyBorder="1" applyAlignment="1">
      <alignment horizontal="right" wrapText="1" indent="1"/>
    </xf>
    <xf numFmtId="0" fontId="39" fillId="36" borderId="11" xfId="0" applyFont="1" applyFill="1" applyBorder="1" applyAlignment="1">
      <alignment horizontal="right" wrapText="1"/>
    </xf>
    <xf numFmtId="0" fontId="39" fillId="0" borderId="11" xfId="0" applyFont="1" applyFill="1" applyBorder="1" applyAlignment="1">
      <alignment horizontal="right" wrapText="1"/>
    </xf>
    <xf numFmtId="4" fontId="32" fillId="36" borderId="11" xfId="0" applyNumberFormat="1" applyFont="1" applyFill="1" applyBorder="1" applyAlignment="1">
      <alignment horizontal="right" wrapText="1" indent="1"/>
    </xf>
    <xf numFmtId="4" fontId="41" fillId="36" borderId="11" xfId="0" applyNumberFormat="1" applyFont="1" applyFill="1" applyBorder="1" applyAlignment="1">
      <alignment horizontal="right" wrapText="1" indent="1"/>
    </xf>
    <xf numFmtId="4" fontId="32" fillId="34" borderId="11" xfId="0" applyNumberFormat="1" applyFont="1" applyFill="1" applyBorder="1" applyAlignment="1">
      <alignment horizontal="left" wrapText="1" indent="1"/>
    </xf>
    <xf numFmtId="0" fontId="55" fillId="35" borderId="0" xfId="0" applyFont="1" applyFill="1" applyAlignment="1">
      <alignment horizontal="left" vertical="center" wrapText="1"/>
    </xf>
    <xf numFmtId="0" fontId="27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56" fillId="0" borderId="0" xfId="0" applyFont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22" workbookViewId="0">
      <selection activeCell="K32" sqref="K32"/>
    </sheetView>
  </sheetViews>
  <sheetFormatPr defaultRowHeight="10.5" x14ac:dyDescent="0.15"/>
  <cols>
    <col min="1" max="1" width="30.28515625" style="9" customWidth="1"/>
    <col min="2" max="2" width="14.5703125" style="9" customWidth="1"/>
    <col min="3" max="3" width="14.7109375" style="9" customWidth="1"/>
    <col min="4" max="4" width="0.140625" style="9" hidden="1" customWidth="1"/>
    <col min="5" max="5" width="15.28515625" style="9" customWidth="1"/>
    <col min="6" max="6" width="8.28515625" style="9" hidden="1" customWidth="1"/>
    <col min="7" max="7" width="1.5703125" style="9" hidden="1" customWidth="1"/>
    <col min="8" max="8" width="13" style="9" customWidth="1"/>
    <col min="9" max="9" width="9.140625" style="9" customWidth="1"/>
    <col min="10" max="16384" width="9.140625" style="9"/>
  </cols>
  <sheetData>
    <row r="1" spans="1:7" x14ac:dyDescent="0.15">
      <c r="A1" s="202" t="s">
        <v>184</v>
      </c>
      <c r="B1" s="203"/>
      <c r="C1" s="203"/>
      <c r="D1" s="203"/>
      <c r="E1" s="203"/>
      <c r="F1" s="203"/>
      <c r="G1" s="203"/>
    </row>
    <row r="2" spans="1:7" ht="23.25" customHeight="1" x14ac:dyDescent="0.15">
      <c r="A2" s="203"/>
      <c r="B2" s="203"/>
      <c r="C2" s="203"/>
      <c r="D2" s="203"/>
      <c r="E2" s="203"/>
      <c r="F2" s="203"/>
      <c r="G2" s="203"/>
    </row>
    <row r="4" spans="1:7" ht="12.75" x14ac:dyDescent="0.2">
      <c r="A4" s="204" t="s">
        <v>199</v>
      </c>
      <c r="B4" s="204"/>
      <c r="C4" s="204"/>
      <c r="D4" s="204"/>
      <c r="E4" s="204"/>
      <c r="F4" s="204"/>
      <c r="G4" s="204"/>
    </row>
    <row r="5" spans="1:7" ht="12.75" x14ac:dyDescent="0.2">
      <c r="B5" s="122" t="s">
        <v>183</v>
      </c>
      <c r="C5" s="122"/>
      <c r="D5" s="122"/>
    </row>
    <row r="7" spans="1:7" x14ac:dyDescent="0.15">
      <c r="A7" s="9" t="s">
        <v>83</v>
      </c>
    </row>
    <row r="10" spans="1:7" ht="16.5" customHeight="1" x14ac:dyDescent="0.15">
      <c r="A10" s="201" t="s">
        <v>241</v>
      </c>
      <c r="B10" s="201"/>
      <c r="C10" s="201"/>
      <c r="D10" s="201"/>
      <c r="E10" s="201"/>
      <c r="F10" s="201"/>
      <c r="G10" s="201"/>
    </row>
    <row r="11" spans="1:7" ht="16.5" customHeight="1" x14ac:dyDescent="0.15">
      <c r="A11" s="10"/>
      <c r="B11" s="10"/>
      <c r="C11" s="10"/>
      <c r="D11" s="10"/>
      <c r="E11" s="10"/>
      <c r="F11" s="10"/>
      <c r="G11" s="10"/>
    </row>
    <row r="12" spans="1:7" x14ac:dyDescent="0.15">
      <c r="A12" s="115" t="s">
        <v>4</v>
      </c>
    </row>
    <row r="13" spans="1:7" s="11" customFormat="1" ht="11.25" thickBot="1" x14ac:dyDescent="0.2">
      <c r="A13" s="9"/>
      <c r="B13" s="9"/>
      <c r="C13" s="9"/>
      <c r="D13" s="9"/>
      <c r="E13" s="9"/>
      <c r="F13" s="9"/>
      <c r="G13" s="9"/>
    </row>
    <row r="14" spans="1:7" ht="56.25" customHeight="1" thickBot="1" x14ac:dyDescent="0.2">
      <c r="A14" s="123" t="s">
        <v>160</v>
      </c>
      <c r="B14" s="12" t="s">
        <v>200</v>
      </c>
      <c r="C14" s="50" t="s">
        <v>195</v>
      </c>
      <c r="D14" s="50" t="s">
        <v>161</v>
      </c>
      <c r="E14" s="50" t="s">
        <v>201</v>
      </c>
      <c r="F14" s="50" t="s">
        <v>2</v>
      </c>
      <c r="G14" s="50" t="s">
        <v>3</v>
      </c>
    </row>
    <row r="15" spans="1:7" x14ac:dyDescent="0.15">
      <c r="A15" s="51">
        <v>1</v>
      </c>
      <c r="B15" s="49">
        <v>2</v>
      </c>
      <c r="C15" s="51">
        <v>3</v>
      </c>
      <c r="D15" s="51">
        <v>4</v>
      </c>
      <c r="E15" s="51">
        <v>5</v>
      </c>
      <c r="F15" s="51">
        <v>6</v>
      </c>
      <c r="G15" s="51">
        <v>7</v>
      </c>
    </row>
    <row r="16" spans="1:7" ht="12" x14ac:dyDescent="0.2">
      <c r="A16" s="124" t="s">
        <v>5</v>
      </c>
      <c r="B16" s="95">
        <v>1193160.05</v>
      </c>
      <c r="C16" s="118">
        <v>1481622.1</v>
      </c>
      <c r="D16" s="118">
        <v>8389952.1999999993</v>
      </c>
      <c r="E16" s="118">
        <v>1286334</v>
      </c>
      <c r="F16" s="52">
        <f>E16/B16*100</f>
        <v>107.80900684698587</v>
      </c>
      <c r="G16" s="53">
        <f>E16/D16*100</f>
        <v>15.331839435271158</v>
      </c>
    </row>
    <row r="17" spans="1:7" ht="12" x14ac:dyDescent="0.2">
      <c r="A17" s="125" t="s">
        <v>18</v>
      </c>
      <c r="B17" s="95">
        <v>429.12</v>
      </c>
      <c r="C17" s="95">
        <v>464.53</v>
      </c>
      <c r="D17" s="95">
        <v>5000</v>
      </c>
      <c r="E17" s="95">
        <v>139.03</v>
      </c>
      <c r="F17" s="14"/>
      <c r="G17" s="15">
        <f t="shared" ref="G17" si="0">E17/D17*100</f>
        <v>2.7806000000000002</v>
      </c>
    </row>
    <row r="18" spans="1:7" ht="12" x14ac:dyDescent="0.2">
      <c r="A18" s="125" t="s">
        <v>182</v>
      </c>
      <c r="B18" s="95">
        <v>32657.66</v>
      </c>
      <c r="C18" s="95">
        <v>9008.6200000000008</v>
      </c>
      <c r="D18" s="95">
        <v>211931.3</v>
      </c>
      <c r="E18" s="95">
        <v>9008.6200000000008</v>
      </c>
      <c r="F18" s="14">
        <f t="shared" ref="F18:F21" si="1">E19/B19*100</f>
        <v>105.64607535009898</v>
      </c>
      <c r="G18" s="15">
        <f>E19/D19*100</f>
        <v>15.051692636481024</v>
      </c>
    </row>
    <row r="19" spans="1:7" ht="12" x14ac:dyDescent="0.2">
      <c r="A19" s="126" t="s">
        <v>74</v>
      </c>
      <c r="B19" s="117">
        <f>SUM(B16:B18)</f>
        <v>1226246.83</v>
      </c>
      <c r="C19" s="117">
        <f>SUM(C16:C18)</f>
        <v>1491095.2500000002</v>
      </c>
      <c r="D19" s="117">
        <f>SUM(D16:D18)</f>
        <v>8606883.5</v>
      </c>
      <c r="E19" s="117">
        <f>SUM(E16:E18)</f>
        <v>1295481.6500000001</v>
      </c>
      <c r="F19" s="14">
        <f t="shared" si="1"/>
        <v>106.22431817974562</v>
      </c>
      <c r="G19" s="15">
        <f>E20/D20*100</f>
        <v>15.265125924775425</v>
      </c>
    </row>
    <row r="20" spans="1:7" ht="15" customHeight="1" x14ac:dyDescent="0.2">
      <c r="A20" s="125" t="s">
        <v>22</v>
      </c>
      <c r="B20" s="95">
        <v>1213915.6100000001</v>
      </c>
      <c r="C20" s="95">
        <v>1490630.75</v>
      </c>
      <c r="D20" s="95">
        <v>8447186</v>
      </c>
      <c r="E20" s="95">
        <v>1289473.58</v>
      </c>
      <c r="F20" s="14">
        <f t="shared" si="1"/>
        <v>64.916932522723172</v>
      </c>
      <c r="G20" s="15">
        <f>E21/D21*100</f>
        <v>1.3506347939072307</v>
      </c>
    </row>
    <row r="21" spans="1:7" ht="23.25" thickBot="1" x14ac:dyDescent="0.25">
      <c r="A21" s="125" t="s">
        <v>59</v>
      </c>
      <c r="B21" s="95">
        <v>3322.6</v>
      </c>
      <c r="C21" s="95">
        <v>464.53</v>
      </c>
      <c r="D21" s="95">
        <v>159697.5</v>
      </c>
      <c r="E21" s="95">
        <v>2156.9299999999998</v>
      </c>
      <c r="F21" s="14">
        <f t="shared" si="1"/>
        <v>106.11156463778768</v>
      </c>
      <c r="G21" s="15">
        <f>E22/D22*100</f>
        <v>15.006947752923574</v>
      </c>
    </row>
    <row r="22" spans="1:7" ht="12.75" thickBot="1" x14ac:dyDescent="0.25">
      <c r="A22" s="127" t="s">
        <v>75</v>
      </c>
      <c r="B22" s="119">
        <f>SUM(B20:B21)</f>
        <v>1217238.2100000002</v>
      </c>
      <c r="C22" s="119">
        <f>SUM(C20:C21)</f>
        <v>1491095.28</v>
      </c>
      <c r="D22" s="119">
        <f>SUM(D20:D21)</f>
        <v>8606883.5</v>
      </c>
      <c r="E22" s="119">
        <f>SUM(E20:E21)</f>
        <v>1291630.51</v>
      </c>
      <c r="F22" s="17"/>
      <c r="G22" s="17"/>
    </row>
    <row r="23" spans="1:7" ht="12.75" thickBot="1" x14ac:dyDescent="0.25">
      <c r="A23" s="128" t="s">
        <v>73</v>
      </c>
      <c r="B23" s="120">
        <v>32657.66</v>
      </c>
      <c r="C23" s="121"/>
      <c r="D23" s="121">
        <v>0</v>
      </c>
      <c r="E23" s="120">
        <v>3851.14</v>
      </c>
    </row>
    <row r="24" spans="1:7" x14ac:dyDescent="0.15">
      <c r="A24" s="129"/>
      <c r="C24" s="160"/>
    </row>
    <row r="25" spans="1:7" x14ac:dyDescent="0.15">
      <c r="A25" s="129"/>
    </row>
    <row r="26" spans="1:7" ht="11.25" thickBot="1" x14ac:dyDescent="0.2">
      <c r="A26" s="131" t="s">
        <v>76</v>
      </c>
    </row>
    <row r="27" spans="1:7" ht="0.75" customHeight="1" thickBot="1" x14ac:dyDescent="0.2">
      <c r="A27" s="129"/>
      <c r="F27" s="12" t="s">
        <v>2</v>
      </c>
      <c r="G27" s="12" t="s">
        <v>3</v>
      </c>
    </row>
    <row r="28" spans="1:7" ht="66" customHeight="1" thickBot="1" x14ac:dyDescent="0.25">
      <c r="A28" s="130" t="s">
        <v>0</v>
      </c>
      <c r="B28" s="12" t="s">
        <v>202</v>
      </c>
      <c r="C28" s="12" t="s">
        <v>204</v>
      </c>
      <c r="D28" s="12" t="s">
        <v>1</v>
      </c>
      <c r="E28" s="12" t="s">
        <v>203</v>
      </c>
      <c r="F28" s="14"/>
      <c r="G28" s="15"/>
    </row>
    <row r="29" spans="1:7" ht="23.25" thickBot="1" x14ac:dyDescent="0.25">
      <c r="A29" s="125" t="s">
        <v>77</v>
      </c>
      <c r="B29" s="14"/>
      <c r="C29" s="13"/>
      <c r="D29" s="14"/>
      <c r="E29" s="14"/>
      <c r="F29" s="14"/>
      <c r="G29" s="15"/>
    </row>
    <row r="30" spans="1:7" ht="23.25" thickBot="1" x14ac:dyDescent="0.25">
      <c r="A30" s="125" t="s">
        <v>78</v>
      </c>
      <c r="B30" s="13"/>
      <c r="C30" s="13"/>
      <c r="D30" s="16"/>
      <c r="E30" s="16"/>
      <c r="F30" s="17"/>
      <c r="G30" s="17"/>
    </row>
    <row r="31" spans="1:7" ht="12" thickBot="1" x14ac:dyDescent="0.25">
      <c r="A31" s="128" t="s">
        <v>79</v>
      </c>
      <c r="B31" s="17"/>
      <c r="C31" s="18"/>
      <c r="D31" s="17"/>
      <c r="E31" s="17"/>
    </row>
    <row r="32" spans="1:7" x14ac:dyDescent="0.15">
      <c r="A32" s="129"/>
    </row>
    <row r="33" spans="1:8" ht="4.5" customHeight="1" x14ac:dyDescent="0.15">
      <c r="A33" s="129"/>
    </row>
    <row r="34" spans="1:8" ht="14.25" customHeight="1" thickBot="1" x14ac:dyDescent="0.2">
      <c r="A34" s="131" t="s">
        <v>80</v>
      </c>
    </row>
    <row r="35" spans="1:8" ht="9" customHeight="1" thickBot="1" x14ac:dyDescent="0.2">
      <c r="A35" s="129"/>
      <c r="F35" s="12" t="s">
        <v>2</v>
      </c>
      <c r="G35" s="12" t="s">
        <v>3</v>
      </c>
    </row>
    <row r="36" spans="1:8" ht="33" customHeight="1" thickBot="1" x14ac:dyDescent="0.25">
      <c r="A36" s="130" t="s">
        <v>0</v>
      </c>
      <c r="B36" s="157" t="s">
        <v>198</v>
      </c>
      <c r="C36" s="12" t="s">
        <v>196</v>
      </c>
      <c r="D36" s="12" t="s">
        <v>148</v>
      </c>
      <c r="E36" s="12" t="s">
        <v>195</v>
      </c>
      <c r="F36" s="14" t="e">
        <f>E37/B37*100</f>
        <v>#DIV/0!</v>
      </c>
      <c r="G36" s="163">
        <f>E37/D37*100</f>
        <v>0</v>
      </c>
      <c r="H36" s="169" t="s">
        <v>197</v>
      </c>
    </row>
    <row r="37" spans="1:8" ht="27" customHeight="1" thickBot="1" x14ac:dyDescent="0.25">
      <c r="A37" s="125" t="s">
        <v>82</v>
      </c>
      <c r="B37" s="56"/>
      <c r="C37" s="56"/>
      <c r="D37" s="56">
        <v>211931.3</v>
      </c>
      <c r="E37" s="56"/>
      <c r="H37" s="165"/>
    </row>
    <row r="38" spans="1:8" ht="15" hidden="1" customHeight="1" thickBot="1" x14ac:dyDescent="0.2">
      <c r="A38" s="129"/>
      <c r="B38" s="115"/>
      <c r="C38" s="115"/>
      <c r="D38" s="115"/>
      <c r="E38" s="115"/>
      <c r="H38" s="166"/>
    </row>
    <row r="39" spans="1:8" ht="10.5" hidden="1" customHeight="1" thickBot="1" x14ac:dyDescent="0.2">
      <c r="A39" s="129"/>
      <c r="B39" s="115"/>
      <c r="C39" s="115"/>
      <c r="D39" s="115"/>
      <c r="E39" s="115"/>
      <c r="H39" s="167"/>
    </row>
    <row r="40" spans="1:8" ht="15" hidden="1" customHeight="1" thickBot="1" x14ac:dyDescent="0.25">
      <c r="A40" s="129"/>
      <c r="B40" s="115"/>
      <c r="C40" s="115"/>
      <c r="D40" s="115"/>
      <c r="E40" s="115"/>
      <c r="F40" s="19">
        <f>E41/B41*100</f>
        <v>100</v>
      </c>
      <c r="G40" s="164">
        <f>E41/D41*100</f>
        <v>4.2507265326075006</v>
      </c>
      <c r="H40" s="168"/>
    </row>
    <row r="41" spans="1:8" ht="33" thickBot="1" x14ac:dyDescent="0.25">
      <c r="A41" s="132" t="s">
        <v>81</v>
      </c>
      <c r="B41" s="116">
        <v>9008.6200000000008</v>
      </c>
      <c r="C41" s="116">
        <v>22473.02</v>
      </c>
      <c r="D41" s="116">
        <v>211931.3</v>
      </c>
      <c r="E41" s="116">
        <v>9008.6200000000008</v>
      </c>
      <c r="H41" s="165">
        <v>3851.14</v>
      </c>
    </row>
    <row r="42" spans="1:8" ht="26.25" customHeight="1" x14ac:dyDescent="0.15">
      <c r="A42" s="11"/>
    </row>
    <row r="43" spans="1:8" ht="62.25" hidden="1" customHeight="1" x14ac:dyDescent="0.15">
      <c r="A43" s="11"/>
      <c r="F43" s="112"/>
      <c r="G43" s="112"/>
    </row>
    <row r="44" spans="1:8" ht="88.5" customHeight="1" x14ac:dyDescent="0.15">
      <c r="A44" s="112"/>
      <c r="B44" s="112"/>
      <c r="C44" s="112"/>
      <c r="D44" s="112"/>
      <c r="E44" s="112"/>
      <c r="F44" s="113"/>
      <c r="G44" s="113"/>
    </row>
    <row r="45" spans="1:8" ht="10.5" customHeight="1" x14ac:dyDescent="0.15">
      <c r="A45" s="113"/>
      <c r="B45" s="113"/>
      <c r="C45" s="113"/>
      <c r="D45" s="113"/>
      <c r="E45" s="113"/>
      <c r="F45" s="113"/>
      <c r="G45" s="113"/>
    </row>
    <row r="46" spans="1:8" ht="15.75" x14ac:dyDescent="0.15">
      <c r="A46" s="113"/>
      <c r="B46" s="113"/>
      <c r="C46" s="113"/>
      <c r="D46" s="113"/>
      <c r="E46" s="113"/>
    </row>
  </sheetData>
  <mergeCells count="3">
    <mergeCell ref="A10:G10"/>
    <mergeCell ref="A1:G2"/>
    <mergeCell ref="A4:G4"/>
  </mergeCells>
  <pageMargins left="0.2" right="0.2" top="0.46" bottom="0.31" header="0.21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showGridLines="0" topLeftCell="A26" zoomScaleNormal="100" workbookViewId="0">
      <selection activeCell="E31" sqref="E31"/>
    </sheetView>
  </sheetViews>
  <sheetFormatPr defaultColWidth="8.85546875" defaultRowHeight="12" x14ac:dyDescent="0.2"/>
  <cols>
    <col min="1" max="1" width="23.140625" style="1" customWidth="1"/>
    <col min="2" max="2" width="12.7109375" style="6" bestFit="1" customWidth="1"/>
    <col min="3" max="4" width="12.7109375" style="6" customWidth="1"/>
    <col min="5" max="5" width="13.42578125" style="6" customWidth="1"/>
    <col min="6" max="6" width="9.140625" style="6" customWidth="1"/>
    <col min="7" max="7" width="7.85546875" style="6" customWidth="1"/>
    <col min="8" max="16384" width="8.85546875" style="4"/>
  </cols>
  <sheetData>
    <row r="1" spans="1:7" s="1" customFormat="1" ht="56.25" customHeight="1" thickBot="1" x14ac:dyDescent="0.25">
      <c r="A1" s="133" t="s">
        <v>162</v>
      </c>
      <c r="B1" s="205" t="s">
        <v>205</v>
      </c>
      <c r="C1" s="206"/>
      <c r="D1" s="206"/>
      <c r="E1" s="206"/>
      <c r="F1" s="206"/>
      <c r="G1" s="207"/>
    </row>
    <row r="2" spans="1:7" ht="24" x14ac:dyDescent="0.2">
      <c r="A2" s="134" t="s">
        <v>163</v>
      </c>
      <c r="B2" s="158" t="s">
        <v>206</v>
      </c>
      <c r="C2" s="2" t="s">
        <v>196</v>
      </c>
      <c r="D2" s="2" t="s">
        <v>195</v>
      </c>
      <c r="E2" s="2" t="s">
        <v>207</v>
      </c>
      <c r="F2" s="3" t="s">
        <v>164</v>
      </c>
      <c r="G2" s="3" t="s">
        <v>165</v>
      </c>
    </row>
    <row r="3" spans="1:7" x14ac:dyDescent="0.2">
      <c r="A3" s="135">
        <v>1</v>
      </c>
      <c r="B3" s="54">
        <v>2</v>
      </c>
      <c r="C3" s="54">
        <v>3</v>
      </c>
      <c r="D3" s="54">
        <v>4</v>
      </c>
      <c r="E3" s="54">
        <v>5</v>
      </c>
      <c r="F3" s="54">
        <v>6</v>
      </c>
      <c r="G3" s="55">
        <v>7</v>
      </c>
    </row>
    <row r="4" spans="1:7" x14ac:dyDescent="0.2">
      <c r="A4" s="134" t="s">
        <v>4</v>
      </c>
      <c r="B4" s="2"/>
      <c r="C4" s="2"/>
      <c r="D4" s="2"/>
      <c r="E4" s="2"/>
      <c r="F4" s="2"/>
      <c r="G4" s="5"/>
    </row>
    <row r="5" spans="1:7" x14ac:dyDescent="0.2">
      <c r="A5" s="134" t="s">
        <v>5</v>
      </c>
      <c r="B5" s="2">
        <v>1193160.05</v>
      </c>
      <c r="C5" s="2">
        <v>1203852.99</v>
      </c>
      <c r="D5" s="2">
        <v>1481622.13</v>
      </c>
      <c r="E5" s="2">
        <v>1286334</v>
      </c>
      <c r="F5" s="2">
        <v>107.8</v>
      </c>
      <c r="G5" s="2">
        <v>86.82</v>
      </c>
    </row>
    <row r="6" spans="1:7" ht="19.5" x14ac:dyDescent="0.2">
      <c r="A6" s="136" t="s">
        <v>6</v>
      </c>
      <c r="B6" s="2">
        <v>1096804.25</v>
      </c>
      <c r="C6" s="2">
        <v>1107254.22</v>
      </c>
      <c r="D6" s="2">
        <v>1376970.09</v>
      </c>
      <c r="E6" s="2">
        <v>1183864.56</v>
      </c>
      <c r="F6" s="2">
        <v>107.9</v>
      </c>
      <c r="G6" s="2">
        <v>85.98</v>
      </c>
    </row>
    <row r="7" spans="1:7" ht="24" customHeight="1" x14ac:dyDescent="0.2">
      <c r="A7" s="134" t="s">
        <v>7</v>
      </c>
      <c r="B7" s="2"/>
      <c r="C7" s="2"/>
      <c r="D7" s="2"/>
      <c r="E7" s="2"/>
      <c r="F7" s="2"/>
      <c r="G7" s="2"/>
    </row>
    <row r="8" spans="1:7" ht="22.5" customHeight="1" x14ac:dyDescent="0.2">
      <c r="A8" s="136" t="s">
        <v>8</v>
      </c>
      <c r="B8" s="5"/>
      <c r="C8" s="5"/>
      <c r="D8" s="5"/>
      <c r="E8" s="5"/>
      <c r="F8" s="5"/>
      <c r="G8" s="5"/>
    </row>
    <row r="9" spans="1:7" ht="30.75" customHeight="1" x14ac:dyDescent="0.2">
      <c r="A9" s="134" t="s">
        <v>9</v>
      </c>
      <c r="B9" s="2"/>
      <c r="C9" s="2">
        <v>1107254.22</v>
      </c>
      <c r="D9" s="2">
        <v>1368397.52</v>
      </c>
      <c r="E9" s="2">
        <v>1175461.9099999999</v>
      </c>
      <c r="F9" s="2">
        <v>107.2</v>
      </c>
      <c r="G9" s="2">
        <v>85.9</v>
      </c>
    </row>
    <row r="10" spans="1:7" ht="33.75" customHeight="1" x14ac:dyDescent="0.2">
      <c r="A10" s="136" t="s">
        <v>10</v>
      </c>
      <c r="B10" s="5">
        <v>1095048.97</v>
      </c>
      <c r="C10" s="5">
        <v>1105263.3799999999</v>
      </c>
      <c r="D10" s="5">
        <v>1364356.62</v>
      </c>
      <c r="E10" s="5">
        <v>1174220.6399999999</v>
      </c>
      <c r="F10" s="5">
        <v>107.2</v>
      </c>
      <c r="G10" s="5">
        <v>86.066000000000003</v>
      </c>
    </row>
    <row r="11" spans="1:7" ht="32.25" customHeight="1" x14ac:dyDescent="0.2">
      <c r="A11" s="136" t="s">
        <v>11</v>
      </c>
      <c r="B11" s="5">
        <v>1732.96</v>
      </c>
      <c r="C11" s="5">
        <v>1990.84</v>
      </c>
      <c r="D11" s="5">
        <v>4040.9</v>
      </c>
      <c r="E11" s="5">
        <v>1241.27</v>
      </c>
      <c r="F11" s="5">
        <v>71.599999999999994</v>
      </c>
      <c r="G11" s="5">
        <v>30.72</v>
      </c>
    </row>
    <row r="12" spans="1:7" ht="21" customHeight="1" x14ac:dyDescent="0.2">
      <c r="A12" s="134" t="s">
        <v>166</v>
      </c>
      <c r="B12" s="2"/>
      <c r="C12" s="5"/>
      <c r="D12" s="2">
        <v>6204.8</v>
      </c>
      <c r="E12" s="2">
        <v>6204.8</v>
      </c>
      <c r="F12" s="2"/>
      <c r="G12" s="2">
        <v>100</v>
      </c>
    </row>
    <row r="13" spans="1:7" ht="19.5" x14ac:dyDescent="0.2">
      <c r="A13" s="136" t="s">
        <v>169</v>
      </c>
      <c r="B13" s="5"/>
      <c r="C13" s="5"/>
      <c r="D13" s="5">
        <v>6204.8</v>
      </c>
      <c r="E13" s="5">
        <v>6204.8</v>
      </c>
      <c r="F13" s="5"/>
      <c r="G13" s="5">
        <v>100</v>
      </c>
    </row>
    <row r="14" spans="1:7" x14ac:dyDescent="0.2">
      <c r="A14" s="134" t="s">
        <v>238</v>
      </c>
      <c r="B14" s="5"/>
      <c r="C14" s="5"/>
      <c r="D14" s="2">
        <v>2367.77</v>
      </c>
      <c r="E14" s="2">
        <v>2197.85</v>
      </c>
      <c r="F14" s="5"/>
      <c r="G14" s="5">
        <v>92.82</v>
      </c>
    </row>
    <row r="15" spans="1:7" x14ac:dyDescent="0.2">
      <c r="A15" s="136" t="s">
        <v>239</v>
      </c>
      <c r="B15" s="5"/>
      <c r="C15" s="5"/>
      <c r="D15" s="5">
        <v>304.8</v>
      </c>
      <c r="E15" s="5">
        <v>134.87</v>
      </c>
      <c r="F15" s="5"/>
      <c r="G15" s="5">
        <v>44.25</v>
      </c>
    </row>
    <row r="16" spans="1:7" x14ac:dyDescent="0.2">
      <c r="A16" s="136" t="s">
        <v>240</v>
      </c>
      <c r="B16" s="5"/>
      <c r="C16" s="5"/>
      <c r="D16" s="5">
        <v>2062.98</v>
      </c>
      <c r="E16" s="5">
        <v>2062.98</v>
      </c>
      <c r="F16" s="5"/>
      <c r="G16" s="5">
        <v>100</v>
      </c>
    </row>
    <row r="17" spans="1:7" ht="36.75" x14ac:dyDescent="0.2">
      <c r="A17" s="134" t="s">
        <v>12</v>
      </c>
      <c r="B17" s="2">
        <v>121.71</v>
      </c>
      <c r="C17" s="2">
        <v>265.45</v>
      </c>
      <c r="D17" s="2">
        <v>265.45</v>
      </c>
      <c r="E17" s="2">
        <v>238.16</v>
      </c>
      <c r="F17" s="2">
        <v>195.7</v>
      </c>
      <c r="G17" s="2">
        <v>89.72</v>
      </c>
    </row>
    <row r="18" spans="1:7" x14ac:dyDescent="0.2">
      <c r="A18" s="136" t="s">
        <v>13</v>
      </c>
      <c r="B18" s="5">
        <v>121.71</v>
      </c>
      <c r="C18" s="5">
        <v>265.45</v>
      </c>
      <c r="D18" s="5">
        <v>265.45</v>
      </c>
      <c r="E18" s="5">
        <v>238.16</v>
      </c>
      <c r="F18" s="5">
        <v>195.7</v>
      </c>
      <c r="G18" s="5">
        <v>89.72</v>
      </c>
    </row>
    <row r="19" spans="1:7" x14ac:dyDescent="0.2">
      <c r="A19" s="136" t="s">
        <v>14</v>
      </c>
      <c r="B19" s="5">
        <v>121.71</v>
      </c>
      <c r="C19" s="5">
        <v>265.45</v>
      </c>
      <c r="D19" s="5">
        <v>265.45</v>
      </c>
      <c r="E19" s="5">
        <v>238.16</v>
      </c>
      <c r="F19" s="5">
        <v>195.7</v>
      </c>
      <c r="G19" s="5">
        <v>89.72</v>
      </c>
    </row>
    <row r="20" spans="1:7" ht="36.75" x14ac:dyDescent="0.2">
      <c r="A20" s="134" t="s">
        <v>15</v>
      </c>
      <c r="B20" s="2">
        <v>1089.0999999999999</v>
      </c>
      <c r="C20" s="2">
        <v>2322.64</v>
      </c>
      <c r="D20" s="2">
        <v>4479.4399999999996</v>
      </c>
      <c r="E20" s="2">
        <v>4310.9799999999996</v>
      </c>
      <c r="F20" s="2">
        <v>395.8</v>
      </c>
      <c r="G20" s="2">
        <v>96.24</v>
      </c>
    </row>
    <row r="21" spans="1:7" ht="27.75" x14ac:dyDescent="0.2">
      <c r="A21" s="134" t="s">
        <v>16</v>
      </c>
      <c r="B21" s="2">
        <v>1089.0999999999999</v>
      </c>
      <c r="C21" s="2">
        <v>2322.64</v>
      </c>
      <c r="D21" s="2">
        <v>2000</v>
      </c>
      <c r="E21" s="2">
        <v>1831.54</v>
      </c>
      <c r="F21" s="2">
        <v>168.2</v>
      </c>
      <c r="G21" s="2">
        <v>91.58</v>
      </c>
    </row>
    <row r="22" spans="1:7" x14ac:dyDescent="0.2">
      <c r="A22" s="136" t="s">
        <v>17</v>
      </c>
      <c r="B22" s="5">
        <v>1089.0999999999999</v>
      </c>
      <c r="C22" s="5">
        <v>2322.64</v>
      </c>
      <c r="D22" s="5">
        <v>2000</v>
      </c>
      <c r="E22" s="5">
        <v>1831.54</v>
      </c>
      <c r="F22" s="5">
        <v>168.2</v>
      </c>
      <c r="G22" s="5">
        <v>91.58</v>
      </c>
    </row>
    <row r="23" spans="1:7" x14ac:dyDescent="0.2">
      <c r="A23" s="136" t="s">
        <v>167</v>
      </c>
      <c r="B23" s="5"/>
      <c r="C23" s="5"/>
      <c r="D23" s="2">
        <v>2479.44</v>
      </c>
      <c r="E23" s="2">
        <v>2479.44</v>
      </c>
      <c r="F23" s="5"/>
      <c r="G23" s="2">
        <v>100</v>
      </c>
    </row>
    <row r="24" spans="1:7" x14ac:dyDescent="0.2">
      <c r="A24" s="136" t="s">
        <v>168</v>
      </c>
      <c r="B24" s="5"/>
      <c r="C24" s="5"/>
      <c r="D24" s="5">
        <v>2479.44</v>
      </c>
      <c r="E24" s="5">
        <v>2479.44</v>
      </c>
      <c r="F24" s="5"/>
      <c r="G24" s="5">
        <v>100</v>
      </c>
    </row>
    <row r="25" spans="1:7" s="8" customFormat="1" ht="27.75" x14ac:dyDescent="0.2">
      <c r="A25" s="134" t="s">
        <v>69</v>
      </c>
      <c r="B25" s="2">
        <v>95144.99</v>
      </c>
      <c r="C25" s="2">
        <v>93546.15</v>
      </c>
      <c r="D25" s="2">
        <v>99907.15</v>
      </c>
      <c r="E25" s="2">
        <v>97920.3</v>
      </c>
      <c r="F25" s="2">
        <v>125.18</v>
      </c>
      <c r="G25" s="2">
        <v>98.01</v>
      </c>
    </row>
    <row r="26" spans="1:7" ht="36.75" x14ac:dyDescent="0.2">
      <c r="A26" s="134" t="s">
        <v>71</v>
      </c>
      <c r="B26" s="2">
        <v>95144.99</v>
      </c>
      <c r="C26" s="2">
        <v>93546.15</v>
      </c>
      <c r="D26" s="2">
        <v>99907.15</v>
      </c>
      <c r="E26" s="2">
        <v>97920.3</v>
      </c>
      <c r="F26" s="2">
        <v>125.18</v>
      </c>
      <c r="G26" s="2">
        <v>98.01</v>
      </c>
    </row>
    <row r="27" spans="1:7" ht="19.5" x14ac:dyDescent="0.2">
      <c r="A27" s="136" t="s">
        <v>70</v>
      </c>
      <c r="B27" s="5">
        <v>93552.71</v>
      </c>
      <c r="C27" s="5">
        <v>93546.15</v>
      </c>
      <c r="D27" s="5">
        <v>99907.15</v>
      </c>
      <c r="E27" s="5">
        <v>97920.3</v>
      </c>
      <c r="F27" s="5">
        <v>102.9</v>
      </c>
      <c r="G27" s="5">
        <v>98.01</v>
      </c>
    </row>
    <row r="28" spans="1:7" ht="19.5" x14ac:dyDescent="0.2">
      <c r="A28" s="136" t="s">
        <v>72</v>
      </c>
      <c r="B28" s="5">
        <v>1592.28</v>
      </c>
      <c r="C28" s="5"/>
      <c r="D28" s="5"/>
      <c r="E28" s="5"/>
      <c r="F28" s="5">
        <v>0</v>
      </c>
      <c r="G28" s="5"/>
    </row>
    <row r="29" spans="1:7" s="8" customFormat="1" ht="18.75" x14ac:dyDescent="0.2">
      <c r="A29" s="134" t="s">
        <v>18</v>
      </c>
      <c r="B29" s="2">
        <v>429.12</v>
      </c>
      <c r="C29" s="2">
        <v>464.53</v>
      </c>
      <c r="D29" s="2">
        <v>464.53</v>
      </c>
      <c r="E29" s="2">
        <v>139.03</v>
      </c>
      <c r="F29" s="2">
        <v>32.4</v>
      </c>
      <c r="G29" s="2">
        <v>29.93</v>
      </c>
    </row>
    <row r="30" spans="1:7" ht="18.75" x14ac:dyDescent="0.2">
      <c r="A30" s="134" t="s">
        <v>19</v>
      </c>
      <c r="B30" s="5">
        <v>429.12</v>
      </c>
      <c r="C30" s="5">
        <v>464.53</v>
      </c>
      <c r="D30" s="5">
        <v>464.53</v>
      </c>
      <c r="E30" s="5">
        <v>139.03</v>
      </c>
      <c r="F30" s="5">
        <v>32.4</v>
      </c>
      <c r="G30" s="5">
        <v>29.93</v>
      </c>
    </row>
    <row r="31" spans="1:7" ht="18.75" x14ac:dyDescent="0.2">
      <c r="A31" s="134" t="s">
        <v>20</v>
      </c>
      <c r="B31" s="2"/>
      <c r="C31" s="57">
        <v>464.53</v>
      </c>
      <c r="D31" s="57">
        <v>464.53</v>
      </c>
      <c r="E31" s="57">
        <v>139.03</v>
      </c>
      <c r="F31" s="2">
        <v>32.4</v>
      </c>
      <c r="G31" s="2">
        <v>29.93</v>
      </c>
    </row>
    <row r="32" spans="1:7" x14ac:dyDescent="0.2">
      <c r="A32" s="136" t="s">
        <v>21</v>
      </c>
      <c r="B32" s="5">
        <v>429.12</v>
      </c>
      <c r="C32" s="5">
        <v>464.53</v>
      </c>
      <c r="D32" s="5">
        <v>464.53</v>
      </c>
      <c r="E32" s="5">
        <v>139.03</v>
      </c>
      <c r="F32" s="5">
        <v>32.4</v>
      </c>
      <c r="G32" s="5">
        <v>29.93</v>
      </c>
    </row>
    <row r="33" spans="1:7" x14ac:dyDescent="0.2">
      <c r="A33" s="136" t="s">
        <v>177</v>
      </c>
      <c r="B33" s="5"/>
      <c r="C33" s="5"/>
      <c r="D33" s="5"/>
      <c r="E33" s="5"/>
      <c r="F33" s="5"/>
      <c r="G33" s="5"/>
    </row>
    <row r="34" spans="1:7" x14ac:dyDescent="0.2">
      <c r="A34" s="136" t="s">
        <v>178</v>
      </c>
      <c r="B34" s="2">
        <v>32657.66</v>
      </c>
      <c r="C34" s="2">
        <v>22473.02</v>
      </c>
      <c r="D34" s="2">
        <v>9008.6200000000008</v>
      </c>
      <c r="E34" s="2">
        <v>9008.6200000000008</v>
      </c>
      <c r="F34" s="5">
        <v>100</v>
      </c>
      <c r="G34" s="5">
        <v>100</v>
      </c>
    </row>
    <row r="35" spans="1:7" ht="18.75" x14ac:dyDescent="0.2">
      <c r="A35" s="137" t="s">
        <v>179</v>
      </c>
      <c r="B35" s="7">
        <v>1226246.83</v>
      </c>
      <c r="C35" s="7">
        <v>1226326.01</v>
      </c>
      <c r="D35" s="7">
        <v>1491095.28</v>
      </c>
      <c r="E35" s="7">
        <v>1295481.6499999999</v>
      </c>
      <c r="F35" s="7">
        <v>105.65</v>
      </c>
      <c r="G35" s="7">
        <v>98.33</v>
      </c>
    </row>
    <row r="36" spans="1:7" x14ac:dyDescent="0.2">
      <c r="A36" s="138"/>
      <c r="B36" s="24"/>
      <c r="C36" s="24"/>
      <c r="D36" s="24"/>
      <c r="E36" s="24"/>
      <c r="F36" s="24"/>
      <c r="G36" s="24"/>
    </row>
    <row r="37" spans="1:7" x14ac:dyDescent="0.2">
      <c r="A37" s="134" t="s">
        <v>22</v>
      </c>
      <c r="B37" s="2">
        <v>1213915.6100000001</v>
      </c>
      <c r="C37" s="2">
        <v>1226326.01</v>
      </c>
      <c r="D37" s="2">
        <v>1486879.41</v>
      </c>
      <c r="E37" s="2">
        <v>1289473.58</v>
      </c>
      <c r="F37" s="2">
        <v>106.2</v>
      </c>
      <c r="G37" s="2">
        <v>86.72</v>
      </c>
    </row>
    <row r="38" spans="1:7" x14ac:dyDescent="0.2">
      <c r="A38" s="134" t="s">
        <v>23</v>
      </c>
      <c r="B38" s="2">
        <v>1078754.83</v>
      </c>
      <c r="C38" s="2">
        <v>1107323.97</v>
      </c>
      <c r="D38" s="2">
        <v>1357210.44</v>
      </c>
      <c r="E38" s="2">
        <v>1170238</v>
      </c>
      <c r="F38" s="5">
        <v>108.5</v>
      </c>
      <c r="G38" s="5">
        <v>86.22</v>
      </c>
    </row>
    <row r="39" spans="1:7" x14ac:dyDescent="0.2">
      <c r="A39" s="134" t="s">
        <v>24</v>
      </c>
      <c r="B39" s="2">
        <v>893265.84</v>
      </c>
      <c r="C39" s="2">
        <v>875014.4</v>
      </c>
      <c r="D39" s="2">
        <v>1145910</v>
      </c>
      <c r="E39" s="2">
        <v>967935.33</v>
      </c>
      <c r="F39" s="2">
        <v>108.4</v>
      </c>
      <c r="G39" s="2">
        <v>84.47</v>
      </c>
    </row>
    <row r="40" spans="1:7" x14ac:dyDescent="0.2">
      <c r="A40" s="136" t="s">
        <v>25</v>
      </c>
      <c r="B40" s="5">
        <v>893265.84</v>
      </c>
      <c r="C40" s="5">
        <v>875014.4</v>
      </c>
      <c r="D40" s="5">
        <v>1140410</v>
      </c>
      <c r="E40" s="5">
        <v>963280.71</v>
      </c>
      <c r="F40" s="5">
        <v>104.24</v>
      </c>
      <c r="G40" s="5">
        <v>84.47</v>
      </c>
    </row>
    <row r="41" spans="1:7" x14ac:dyDescent="0.2">
      <c r="A41" s="136" t="s">
        <v>187</v>
      </c>
      <c r="B41" s="5"/>
      <c r="C41" s="5">
        <v>34756.51</v>
      </c>
      <c r="D41" s="5">
        <v>5500</v>
      </c>
      <c r="E41" s="5">
        <v>4654.62</v>
      </c>
      <c r="F41" s="5">
        <v>0</v>
      </c>
      <c r="G41" s="5">
        <v>84.62</v>
      </c>
    </row>
    <row r="42" spans="1:7" x14ac:dyDescent="0.2">
      <c r="A42" s="134" t="s">
        <v>26</v>
      </c>
      <c r="B42" s="2">
        <v>39800.050000000003</v>
      </c>
      <c r="C42" s="2">
        <v>54018.19</v>
      </c>
      <c r="D42" s="2">
        <v>55300.44</v>
      </c>
      <c r="E42" s="2">
        <v>42572.800000000003</v>
      </c>
      <c r="F42" s="2">
        <v>107</v>
      </c>
      <c r="G42" s="2">
        <v>76.98</v>
      </c>
    </row>
    <row r="43" spans="1:7" x14ac:dyDescent="0.2">
      <c r="A43" s="136" t="s">
        <v>27</v>
      </c>
      <c r="B43" s="5">
        <v>39800.050000000003</v>
      </c>
      <c r="C43" s="5">
        <v>54018.19</v>
      </c>
      <c r="D43" s="5">
        <v>55300.44</v>
      </c>
      <c r="E43" s="5">
        <v>42572.800000000003</v>
      </c>
      <c r="F43" s="5">
        <v>107</v>
      </c>
      <c r="G43" s="5">
        <v>76.98</v>
      </c>
    </row>
    <row r="44" spans="1:7" x14ac:dyDescent="0.2">
      <c r="A44" s="134" t="s">
        <v>28</v>
      </c>
      <c r="B44" s="2">
        <v>145688.94</v>
      </c>
      <c r="C44" s="2">
        <v>144377.32999999999</v>
      </c>
      <c r="D44" s="2">
        <v>156000</v>
      </c>
      <c r="E44" s="2">
        <v>159729.87</v>
      </c>
      <c r="F44" s="2">
        <v>110.1</v>
      </c>
      <c r="G44" s="2">
        <v>102.39</v>
      </c>
    </row>
    <row r="45" spans="1:7" ht="19.5" x14ac:dyDescent="0.2">
      <c r="A45" s="136" t="s">
        <v>29</v>
      </c>
      <c r="B45" s="5">
        <v>145093.87</v>
      </c>
      <c r="C45" s="5">
        <v>144377.32999999999</v>
      </c>
      <c r="D45" s="5">
        <v>156000</v>
      </c>
      <c r="E45" s="5">
        <v>159729.87</v>
      </c>
      <c r="F45" s="5">
        <v>110.1</v>
      </c>
      <c r="G45" s="5">
        <v>102.39</v>
      </c>
    </row>
    <row r="46" spans="1:7" x14ac:dyDescent="0.2">
      <c r="A46" s="136" t="s">
        <v>234</v>
      </c>
      <c r="B46" s="5">
        <v>595.07000000000005</v>
      </c>
      <c r="C46" s="5"/>
      <c r="D46" s="5"/>
      <c r="E46" s="5"/>
      <c r="F46" s="5"/>
      <c r="G46" s="5"/>
    </row>
    <row r="47" spans="1:7" x14ac:dyDescent="0.2">
      <c r="A47" s="136"/>
      <c r="B47" s="5"/>
      <c r="C47" s="5"/>
      <c r="D47" s="5"/>
      <c r="E47" s="5"/>
      <c r="F47" s="5"/>
      <c r="G47" s="5"/>
    </row>
    <row r="48" spans="1:7" x14ac:dyDescent="0.2">
      <c r="A48" s="134" t="s">
        <v>30</v>
      </c>
      <c r="B48" s="2">
        <v>121820.88</v>
      </c>
      <c r="C48" s="2">
        <v>111360.88</v>
      </c>
      <c r="D48" s="2">
        <v>121434.1</v>
      </c>
      <c r="E48" s="2">
        <v>116507.5</v>
      </c>
      <c r="F48" s="2">
        <v>95.6</v>
      </c>
      <c r="G48" s="2">
        <v>95.94</v>
      </c>
    </row>
    <row r="49" spans="1:7" x14ac:dyDescent="0.2">
      <c r="A49" s="136" t="s">
        <v>31</v>
      </c>
      <c r="B49" s="2">
        <v>35561.919999999998</v>
      </c>
      <c r="C49" s="2">
        <v>39365.589999999997</v>
      </c>
      <c r="D49" s="2">
        <v>43281.61</v>
      </c>
      <c r="E49" s="2">
        <v>43272.13</v>
      </c>
      <c r="F49" s="2">
        <v>121.7</v>
      </c>
      <c r="G49" s="2">
        <v>99.98</v>
      </c>
    </row>
    <row r="50" spans="1:7" x14ac:dyDescent="0.2">
      <c r="A50" s="136" t="s">
        <v>32</v>
      </c>
      <c r="B50" s="5">
        <v>11724.73</v>
      </c>
      <c r="C50" s="21">
        <v>13484.64</v>
      </c>
      <c r="D50" s="21">
        <v>17913.349999999999</v>
      </c>
      <c r="E50" s="5">
        <v>17813.03</v>
      </c>
      <c r="F50" s="5">
        <v>151.9</v>
      </c>
      <c r="G50" s="5">
        <v>99.44</v>
      </c>
    </row>
    <row r="51" spans="1:7" ht="19.5" x14ac:dyDescent="0.2">
      <c r="A51" s="136" t="s">
        <v>33</v>
      </c>
      <c r="B51" s="5">
        <v>21470.28</v>
      </c>
      <c r="C51" s="21">
        <v>24553.72</v>
      </c>
      <c r="D51" s="21">
        <v>24097.68</v>
      </c>
      <c r="E51" s="5">
        <v>24097.68</v>
      </c>
      <c r="F51" s="5">
        <v>112.2</v>
      </c>
      <c r="G51" s="5">
        <v>100</v>
      </c>
    </row>
    <row r="52" spans="1:7" ht="19.5" x14ac:dyDescent="0.2">
      <c r="A52" s="136" t="s">
        <v>34</v>
      </c>
      <c r="B52" s="5">
        <v>1983.21</v>
      </c>
      <c r="C52" s="21">
        <v>1327.23</v>
      </c>
      <c r="D52" s="21">
        <v>1270.58</v>
      </c>
      <c r="E52" s="5">
        <v>1270.58</v>
      </c>
      <c r="F52" s="5">
        <v>64.099999999999994</v>
      </c>
      <c r="G52" s="5">
        <v>100</v>
      </c>
    </row>
    <row r="53" spans="1:7" x14ac:dyDescent="0.2">
      <c r="A53" s="136" t="s">
        <v>235</v>
      </c>
      <c r="B53" s="5">
        <v>383.7</v>
      </c>
      <c r="C53" s="21"/>
      <c r="D53" s="21"/>
      <c r="E53" s="5">
        <v>90.84</v>
      </c>
      <c r="F53" s="5">
        <v>23.7</v>
      </c>
      <c r="G53" s="5">
        <v>0</v>
      </c>
    </row>
    <row r="54" spans="1:7" ht="18.75" x14ac:dyDescent="0.2">
      <c r="A54" s="134" t="s">
        <v>35</v>
      </c>
      <c r="B54" s="2">
        <v>30509.08</v>
      </c>
      <c r="C54" s="2">
        <v>27443.79</v>
      </c>
      <c r="D54" s="2">
        <v>33321.160000000003</v>
      </c>
      <c r="E54" s="2">
        <v>31270.85</v>
      </c>
      <c r="F54" s="2">
        <v>102.5</v>
      </c>
      <c r="G54" s="2">
        <v>93.85</v>
      </c>
    </row>
    <row r="55" spans="1:7" ht="19.5" x14ac:dyDescent="0.2">
      <c r="A55" s="136" t="s">
        <v>36</v>
      </c>
      <c r="B55" s="5">
        <v>8073.34</v>
      </c>
      <c r="C55" s="21">
        <v>5508</v>
      </c>
      <c r="D55" s="21">
        <v>6581.96</v>
      </c>
      <c r="E55" s="5">
        <v>6581.96</v>
      </c>
      <c r="F55" s="5">
        <v>81.5</v>
      </c>
      <c r="G55" s="5">
        <v>100</v>
      </c>
    </row>
    <row r="56" spans="1:7" x14ac:dyDescent="0.2">
      <c r="A56" s="136" t="s">
        <v>37</v>
      </c>
      <c r="B56" s="5">
        <v>4183.53</v>
      </c>
      <c r="C56" s="21">
        <v>2919.9</v>
      </c>
      <c r="D56" s="21">
        <v>9376.2199999999993</v>
      </c>
      <c r="E56" s="5">
        <v>7325.91</v>
      </c>
      <c r="F56" s="5">
        <v>175.1</v>
      </c>
      <c r="G56" s="5">
        <v>100</v>
      </c>
    </row>
    <row r="57" spans="1:7" x14ac:dyDescent="0.2">
      <c r="A57" s="136" t="s">
        <v>38</v>
      </c>
      <c r="B57" s="5">
        <v>12460.94</v>
      </c>
      <c r="C57" s="21">
        <v>18846.64</v>
      </c>
      <c r="D57" s="21">
        <v>13722.41</v>
      </c>
      <c r="E57" s="5">
        <v>13722.41</v>
      </c>
      <c r="F57" s="5">
        <v>110.1</v>
      </c>
      <c r="G57" s="5">
        <v>100</v>
      </c>
    </row>
    <row r="58" spans="1:7" ht="19.5" x14ac:dyDescent="0.2">
      <c r="A58" s="136" t="s">
        <v>39</v>
      </c>
      <c r="B58" s="5">
        <v>1927.53</v>
      </c>
      <c r="C58" s="21">
        <v>1990.84</v>
      </c>
      <c r="D58" s="21">
        <v>2300.63</v>
      </c>
      <c r="E58" s="5">
        <v>2300.63</v>
      </c>
      <c r="F58" s="5">
        <v>119.41</v>
      </c>
      <c r="G58" s="5">
        <v>100</v>
      </c>
    </row>
    <row r="59" spans="1:7" x14ac:dyDescent="0.2">
      <c r="A59" s="136" t="s">
        <v>40</v>
      </c>
      <c r="B59" s="5">
        <v>3863.75</v>
      </c>
      <c r="C59" s="21">
        <v>1061.79</v>
      </c>
      <c r="D59" s="21">
        <v>1339.94</v>
      </c>
      <c r="E59" s="5">
        <v>1339.94</v>
      </c>
      <c r="F59" s="5">
        <v>34.700000000000003</v>
      </c>
      <c r="G59" s="5">
        <v>100</v>
      </c>
    </row>
    <row r="60" spans="1:7" ht="19.5" x14ac:dyDescent="0.2">
      <c r="A60" s="136" t="s">
        <v>41</v>
      </c>
      <c r="B60" s="5"/>
      <c r="C60" s="21">
        <v>0</v>
      </c>
      <c r="D60" s="21">
        <v>0</v>
      </c>
      <c r="E60" s="5"/>
      <c r="F60" s="5"/>
      <c r="G60" s="5"/>
    </row>
    <row r="61" spans="1:7" x14ac:dyDescent="0.2">
      <c r="A61" s="134" t="s">
        <v>42</v>
      </c>
      <c r="B61" s="2">
        <v>27972.89</v>
      </c>
      <c r="C61" s="2">
        <v>27433.79</v>
      </c>
      <c r="D61" s="2">
        <v>30344.93</v>
      </c>
      <c r="E61" s="2">
        <v>30332.2</v>
      </c>
      <c r="F61" s="2">
        <v>108.4</v>
      </c>
      <c r="G61" s="2">
        <v>100</v>
      </c>
    </row>
    <row r="62" spans="1:7" ht="19.5" x14ac:dyDescent="0.2">
      <c r="A62" s="136" t="s">
        <v>43</v>
      </c>
      <c r="B62" s="5">
        <v>2267.79</v>
      </c>
      <c r="C62" s="21">
        <v>2057.1999999999998</v>
      </c>
      <c r="D62" s="21">
        <v>1962.61</v>
      </c>
      <c r="E62" s="5">
        <v>1962.61</v>
      </c>
      <c r="F62" s="5">
        <v>86.5</v>
      </c>
      <c r="G62" s="5">
        <v>100</v>
      </c>
    </row>
    <row r="63" spans="1:7" ht="19.5" x14ac:dyDescent="0.2">
      <c r="A63" s="136" t="s">
        <v>44</v>
      </c>
      <c r="B63" s="5">
        <v>3844.4</v>
      </c>
      <c r="C63" s="21">
        <v>1990.84</v>
      </c>
      <c r="D63" s="21">
        <v>3379.07</v>
      </c>
      <c r="E63" s="5">
        <v>3379.07</v>
      </c>
      <c r="F63" s="5">
        <v>87.9</v>
      </c>
      <c r="G63" s="5">
        <v>100</v>
      </c>
    </row>
    <row r="64" spans="1:7" x14ac:dyDescent="0.2">
      <c r="A64" s="136" t="s">
        <v>45</v>
      </c>
      <c r="B64" s="5">
        <v>4946.0200000000004</v>
      </c>
      <c r="C64" s="21">
        <v>5441.63</v>
      </c>
      <c r="D64" s="21">
        <v>4696.5</v>
      </c>
      <c r="E64" s="5">
        <v>4696.5</v>
      </c>
      <c r="F64" s="5">
        <v>95</v>
      </c>
      <c r="G64" s="5">
        <v>100</v>
      </c>
    </row>
    <row r="65" spans="1:7" x14ac:dyDescent="0.2">
      <c r="A65" s="136" t="s">
        <v>102</v>
      </c>
      <c r="B65" s="5">
        <v>6815.33</v>
      </c>
      <c r="C65" s="21">
        <v>7963.37</v>
      </c>
      <c r="D65" s="21">
        <v>7951.45</v>
      </c>
      <c r="E65" s="5">
        <v>7951.45</v>
      </c>
      <c r="F65" s="5">
        <v>116.7</v>
      </c>
      <c r="G65" s="5">
        <v>100</v>
      </c>
    </row>
    <row r="66" spans="1:7" ht="19.5" x14ac:dyDescent="0.2">
      <c r="A66" s="136" t="s">
        <v>46</v>
      </c>
      <c r="B66" s="5">
        <v>1263.52</v>
      </c>
      <c r="C66" s="21">
        <v>3185.35</v>
      </c>
      <c r="D66" s="21">
        <v>2900</v>
      </c>
      <c r="E66" s="5">
        <v>2900</v>
      </c>
      <c r="F66" s="5">
        <v>229.5</v>
      </c>
      <c r="G66" s="5">
        <v>100</v>
      </c>
    </row>
    <row r="67" spans="1:7" x14ac:dyDescent="0.2">
      <c r="A67" s="136" t="s">
        <v>47</v>
      </c>
      <c r="B67" s="5">
        <v>376.7</v>
      </c>
      <c r="C67" s="21">
        <v>929.06</v>
      </c>
      <c r="D67" s="21">
        <v>1648.1</v>
      </c>
      <c r="E67" s="5">
        <v>1648.07</v>
      </c>
      <c r="F67" s="5">
        <v>43.8</v>
      </c>
      <c r="G67" s="5">
        <v>100</v>
      </c>
    </row>
    <row r="68" spans="1:7" x14ac:dyDescent="0.2">
      <c r="A68" s="136" t="s">
        <v>48</v>
      </c>
      <c r="B68" s="5">
        <v>3080.7</v>
      </c>
      <c r="C68" s="21">
        <v>4738.2</v>
      </c>
      <c r="D68" s="21">
        <v>6473.12</v>
      </c>
      <c r="E68" s="5">
        <v>6473.12</v>
      </c>
      <c r="F68" s="5">
        <v>210.1</v>
      </c>
      <c r="G68" s="5">
        <v>100</v>
      </c>
    </row>
    <row r="69" spans="1:7" x14ac:dyDescent="0.2">
      <c r="A69" s="136" t="s">
        <v>49</v>
      </c>
      <c r="B69" s="5">
        <v>1994.43</v>
      </c>
      <c r="C69" s="21">
        <v>1128.1400000000001</v>
      </c>
      <c r="D69" s="21">
        <v>1334.08</v>
      </c>
      <c r="E69" s="5">
        <v>1321.38</v>
      </c>
      <c r="F69" s="5">
        <v>66.3</v>
      </c>
      <c r="G69" s="5">
        <v>99.05</v>
      </c>
    </row>
    <row r="70" spans="1:7" ht="18.75" x14ac:dyDescent="0.2">
      <c r="A70" s="134" t="s">
        <v>50</v>
      </c>
      <c r="B70" s="2">
        <v>27776.98</v>
      </c>
      <c r="C70" s="2">
        <v>17117.71</v>
      </c>
      <c r="D70" s="2">
        <v>14486.4</v>
      </c>
      <c r="E70" s="2">
        <v>11632.32</v>
      </c>
      <c r="F70" s="2">
        <v>41.9</v>
      </c>
      <c r="G70" s="2">
        <v>80.3</v>
      </c>
    </row>
    <row r="71" spans="1:7" ht="29.25" x14ac:dyDescent="0.2">
      <c r="A71" s="136" t="s">
        <v>51</v>
      </c>
      <c r="B71" s="5">
        <v>857.19</v>
      </c>
      <c r="C71" s="21"/>
      <c r="D71" s="21">
        <v>869.24</v>
      </c>
      <c r="E71" s="5">
        <v>869.24</v>
      </c>
      <c r="F71" s="5">
        <v>101.4</v>
      </c>
      <c r="G71" s="5">
        <v>100</v>
      </c>
    </row>
    <row r="72" spans="1:7" x14ac:dyDescent="0.2">
      <c r="A72" s="136" t="s">
        <v>52</v>
      </c>
      <c r="B72" s="5">
        <v>288.73</v>
      </c>
      <c r="C72" s="21">
        <v>331.81</v>
      </c>
      <c r="D72" s="21">
        <v>249.2</v>
      </c>
      <c r="E72" s="5">
        <v>249.2</v>
      </c>
      <c r="F72" s="5">
        <v>86.3</v>
      </c>
      <c r="G72" s="5">
        <v>100</v>
      </c>
    </row>
    <row r="73" spans="1:7" x14ac:dyDescent="0.2">
      <c r="A73" s="136" t="s">
        <v>53</v>
      </c>
      <c r="B73" s="5">
        <v>2830.64</v>
      </c>
      <c r="C73" s="21">
        <v>1659.03</v>
      </c>
      <c r="D73" s="21">
        <v>3318.35</v>
      </c>
      <c r="E73" s="5">
        <v>3318.35</v>
      </c>
      <c r="F73" s="5">
        <v>117.2</v>
      </c>
      <c r="G73" s="5">
        <v>100</v>
      </c>
    </row>
    <row r="74" spans="1:7" x14ac:dyDescent="0.2">
      <c r="A74" s="136" t="s">
        <v>188</v>
      </c>
      <c r="B74" s="5">
        <v>79.63</v>
      </c>
      <c r="C74" s="21">
        <v>106.18</v>
      </c>
      <c r="D74" s="21">
        <v>114.64</v>
      </c>
      <c r="E74" s="5">
        <v>114.64</v>
      </c>
      <c r="F74" s="5">
        <v>144</v>
      </c>
      <c r="G74" s="5">
        <v>100</v>
      </c>
    </row>
    <row r="75" spans="1:7" x14ac:dyDescent="0.2">
      <c r="A75" s="136" t="s">
        <v>54</v>
      </c>
      <c r="B75" s="5">
        <v>610.52</v>
      </c>
      <c r="C75" s="21">
        <v>663.61</v>
      </c>
      <c r="D75" s="21">
        <v>663.61</v>
      </c>
      <c r="E75" s="5">
        <v>0</v>
      </c>
      <c r="F75" s="5">
        <v>0</v>
      </c>
      <c r="G75" s="5">
        <v>0</v>
      </c>
    </row>
    <row r="76" spans="1:7" x14ac:dyDescent="0.2">
      <c r="A76" s="136" t="s">
        <v>55</v>
      </c>
      <c r="B76" s="5">
        <v>13470.08</v>
      </c>
      <c r="C76" s="21">
        <v>8759.7000000000007</v>
      </c>
      <c r="D76" s="21">
        <v>2000</v>
      </c>
      <c r="E76" s="5">
        <v>1420.55</v>
      </c>
      <c r="F76" s="5">
        <v>10.5</v>
      </c>
      <c r="G76" s="5">
        <v>71.03</v>
      </c>
    </row>
    <row r="77" spans="1:7" ht="19.5" x14ac:dyDescent="0.2">
      <c r="A77" s="136" t="s">
        <v>56</v>
      </c>
      <c r="B77" s="5">
        <v>9640.19</v>
      </c>
      <c r="C77" s="21">
        <v>5597.38</v>
      </c>
      <c r="D77" s="21">
        <v>7271.36</v>
      </c>
      <c r="E77" s="5">
        <v>5660.34</v>
      </c>
      <c r="F77" s="5">
        <v>58.7</v>
      </c>
      <c r="G77" s="5">
        <v>77.84</v>
      </c>
    </row>
    <row r="78" spans="1:7" ht="0.75" hidden="1" customHeight="1" x14ac:dyDescent="0.2">
      <c r="A78" s="134" t="s">
        <v>175</v>
      </c>
      <c r="B78" s="5">
        <v>0</v>
      </c>
      <c r="C78" s="21"/>
      <c r="D78" s="21">
        <f>SUM(D55:D60)</f>
        <v>33321.160000000003</v>
      </c>
      <c r="E78" s="5">
        <f>SUM(E71:E77)</f>
        <v>11632.32</v>
      </c>
      <c r="F78" s="5"/>
      <c r="G78" s="5"/>
    </row>
    <row r="79" spans="1:7" hidden="1" x14ac:dyDescent="0.2">
      <c r="A79" s="136" t="s">
        <v>176</v>
      </c>
      <c r="B79" s="5">
        <v>0</v>
      </c>
      <c r="C79" s="21"/>
      <c r="D79" s="21"/>
      <c r="E79" s="5"/>
      <c r="F79" s="5"/>
      <c r="G79" s="5"/>
    </row>
    <row r="80" spans="1:7" x14ac:dyDescent="0.2">
      <c r="A80" s="134" t="s">
        <v>174</v>
      </c>
      <c r="B80" s="5">
        <v>13339.9</v>
      </c>
      <c r="C80" s="21"/>
      <c r="D80" s="21"/>
      <c r="E80" s="2"/>
      <c r="F80" s="5">
        <v>10.1</v>
      </c>
      <c r="G80" s="5">
        <v>0</v>
      </c>
    </row>
    <row r="81" spans="1:7" x14ac:dyDescent="0.2">
      <c r="A81" s="134" t="s">
        <v>57</v>
      </c>
      <c r="B81" s="5">
        <v>13339.9</v>
      </c>
      <c r="C81" s="5"/>
      <c r="D81" s="5"/>
      <c r="E81" s="2">
        <v>1342.87</v>
      </c>
      <c r="F81" s="5">
        <v>10.1</v>
      </c>
      <c r="G81" s="5">
        <v>0</v>
      </c>
    </row>
    <row r="82" spans="1:7" x14ac:dyDescent="0.2">
      <c r="A82" s="136" t="s">
        <v>58</v>
      </c>
      <c r="B82" s="2">
        <v>13339.9</v>
      </c>
      <c r="C82" s="2"/>
      <c r="D82" s="2"/>
      <c r="E82" s="5">
        <v>1342.87</v>
      </c>
      <c r="F82" s="2">
        <v>10.1</v>
      </c>
      <c r="G82" s="2">
        <v>0</v>
      </c>
    </row>
    <row r="83" spans="1:7" x14ac:dyDescent="0.2">
      <c r="A83" s="134" t="s">
        <v>236</v>
      </c>
      <c r="B83" s="2"/>
      <c r="C83" s="2"/>
      <c r="D83" s="2">
        <v>1387.06</v>
      </c>
      <c r="E83" s="2">
        <v>1385.21</v>
      </c>
      <c r="F83" s="2">
        <v>0</v>
      </c>
      <c r="G83" s="2">
        <v>100</v>
      </c>
    </row>
    <row r="84" spans="1:7" x14ac:dyDescent="0.2">
      <c r="A84" s="136" t="s">
        <v>237</v>
      </c>
      <c r="B84" s="2"/>
      <c r="C84" s="2"/>
      <c r="D84" s="5">
        <v>1387.06</v>
      </c>
      <c r="E84" s="5">
        <v>1385.21</v>
      </c>
      <c r="F84" s="5">
        <v>0</v>
      </c>
      <c r="G84" s="5">
        <v>100</v>
      </c>
    </row>
    <row r="85" spans="1:7" ht="18.75" x14ac:dyDescent="0.2">
      <c r="A85" s="134" t="s">
        <v>59</v>
      </c>
      <c r="B85" s="2">
        <v>3322.6</v>
      </c>
      <c r="C85" s="2">
        <v>3915.32</v>
      </c>
      <c r="D85" s="2">
        <v>4215.87</v>
      </c>
      <c r="E85" s="2">
        <v>2156.9299999999998</v>
      </c>
      <c r="F85" s="2">
        <v>64.900000000000006</v>
      </c>
      <c r="G85" s="2">
        <v>58.66</v>
      </c>
    </row>
    <row r="86" spans="1:7" ht="18.75" x14ac:dyDescent="0.2">
      <c r="A86" s="134" t="s">
        <v>170</v>
      </c>
      <c r="B86" s="2">
        <v>0</v>
      </c>
      <c r="C86" s="2"/>
      <c r="D86" s="2"/>
      <c r="E86" s="2"/>
      <c r="F86" s="2"/>
      <c r="G86" s="2"/>
    </row>
    <row r="87" spans="1:7" x14ac:dyDescent="0.2">
      <c r="A87" s="134" t="s">
        <v>171</v>
      </c>
      <c r="B87" s="2">
        <v>0</v>
      </c>
      <c r="C87" s="2"/>
      <c r="D87" s="2"/>
      <c r="E87" s="2"/>
      <c r="F87" s="2"/>
      <c r="G87" s="2"/>
    </row>
    <row r="88" spans="1:7" x14ac:dyDescent="0.2">
      <c r="A88" s="136" t="s">
        <v>172</v>
      </c>
      <c r="B88" s="5">
        <v>0</v>
      </c>
      <c r="C88" s="2"/>
      <c r="D88" s="2"/>
      <c r="E88" s="2"/>
      <c r="F88" s="2"/>
      <c r="G88" s="2"/>
    </row>
    <row r="89" spans="1:7" ht="18.75" x14ac:dyDescent="0.2">
      <c r="A89" s="134" t="s">
        <v>60</v>
      </c>
      <c r="B89" s="2">
        <v>3322.6</v>
      </c>
      <c r="C89" s="2">
        <v>3915.32</v>
      </c>
      <c r="D89" s="2">
        <v>4215.87</v>
      </c>
      <c r="E89" s="2">
        <v>2156.9299999999998</v>
      </c>
      <c r="F89" s="2">
        <v>64.900000000000006</v>
      </c>
      <c r="G89" s="2">
        <v>58.66</v>
      </c>
    </row>
    <row r="90" spans="1:7" x14ac:dyDescent="0.2">
      <c r="A90" s="134" t="s">
        <v>61</v>
      </c>
      <c r="B90" s="2">
        <v>1592.28</v>
      </c>
      <c r="C90" s="2">
        <v>3915.32</v>
      </c>
      <c r="D90" s="2">
        <v>1562.03</v>
      </c>
      <c r="E90" s="2">
        <v>916.25</v>
      </c>
      <c r="F90" s="2">
        <v>57.5</v>
      </c>
      <c r="G90" s="2">
        <v>58.66</v>
      </c>
    </row>
    <row r="91" spans="1:7" x14ac:dyDescent="0.2">
      <c r="A91" s="136" t="s">
        <v>62</v>
      </c>
      <c r="B91" s="5">
        <v>1592.28</v>
      </c>
      <c r="C91" s="5"/>
      <c r="D91" s="5">
        <v>1562.03</v>
      </c>
      <c r="E91" s="5">
        <v>916.25</v>
      </c>
      <c r="F91" s="5">
        <v>57.5</v>
      </c>
      <c r="G91" s="5">
        <v>58.66</v>
      </c>
    </row>
    <row r="92" spans="1:7" x14ac:dyDescent="0.2">
      <c r="A92" s="136" t="s">
        <v>63</v>
      </c>
      <c r="B92" s="2">
        <v>0</v>
      </c>
      <c r="C92" s="2"/>
      <c r="D92" s="2"/>
      <c r="E92" s="2"/>
      <c r="F92" s="2"/>
      <c r="G92" s="2"/>
    </row>
    <row r="93" spans="1:7" x14ac:dyDescent="0.2">
      <c r="A93" s="136" t="s">
        <v>64</v>
      </c>
      <c r="B93" s="5">
        <v>0</v>
      </c>
      <c r="C93" s="21"/>
      <c r="D93" s="21"/>
      <c r="E93" s="5"/>
      <c r="F93" s="5"/>
      <c r="G93" s="5"/>
    </row>
    <row r="94" spans="1:7" x14ac:dyDescent="0.2">
      <c r="A94" s="136" t="s">
        <v>173</v>
      </c>
      <c r="B94" s="5">
        <v>0</v>
      </c>
      <c r="C94" s="22"/>
      <c r="D94" s="22"/>
      <c r="E94" s="5"/>
      <c r="F94" s="5"/>
      <c r="G94" s="5"/>
    </row>
    <row r="95" spans="1:7" x14ac:dyDescent="0.2">
      <c r="A95" s="136" t="s">
        <v>186</v>
      </c>
      <c r="B95" s="5"/>
      <c r="C95" s="21">
        <v>1924.48</v>
      </c>
      <c r="D95" s="21"/>
      <c r="E95" s="5">
        <v>397.5</v>
      </c>
      <c r="F95" s="5"/>
      <c r="G95" s="5"/>
    </row>
    <row r="96" spans="1:7" ht="19.5" x14ac:dyDescent="0.2">
      <c r="A96" s="136" t="s">
        <v>65</v>
      </c>
      <c r="B96" s="5">
        <v>0</v>
      </c>
      <c r="C96" s="21"/>
      <c r="D96" s="21"/>
      <c r="E96" s="5"/>
      <c r="F96" s="5"/>
      <c r="G96" s="5"/>
    </row>
    <row r="97" spans="1:7" ht="18.75" x14ac:dyDescent="0.2">
      <c r="A97" s="134" t="s">
        <v>66</v>
      </c>
      <c r="B97" s="2">
        <v>1730.32</v>
      </c>
      <c r="C97" s="21"/>
      <c r="D97" s="21">
        <v>2653.84</v>
      </c>
      <c r="E97" s="2">
        <v>1240.68</v>
      </c>
      <c r="F97" s="2">
        <v>71.7</v>
      </c>
      <c r="G97" s="2">
        <v>60.23</v>
      </c>
    </row>
    <row r="98" spans="1:7" x14ac:dyDescent="0.2">
      <c r="A98" s="136" t="s">
        <v>67</v>
      </c>
      <c r="B98" s="5">
        <v>1730.32</v>
      </c>
      <c r="C98" s="21">
        <v>1990.84</v>
      </c>
      <c r="D98" s="21">
        <v>2653.84</v>
      </c>
      <c r="E98" s="5">
        <v>1240.68</v>
      </c>
      <c r="F98" s="5">
        <v>71.7</v>
      </c>
      <c r="G98" s="5">
        <v>60.23</v>
      </c>
    </row>
    <row r="99" spans="1:7" x14ac:dyDescent="0.2">
      <c r="A99" s="137" t="s">
        <v>68</v>
      </c>
      <c r="B99" s="7">
        <v>1217238.21</v>
      </c>
      <c r="C99" s="200">
        <v>1226326.01</v>
      </c>
      <c r="D99" s="200">
        <v>1491095.28</v>
      </c>
      <c r="E99" s="7">
        <v>1291630.51</v>
      </c>
      <c r="F99" s="7">
        <v>106.1</v>
      </c>
      <c r="G99" s="7">
        <v>86.62</v>
      </c>
    </row>
    <row r="100" spans="1:7" ht="0.75" hidden="1" customHeight="1" x14ac:dyDescent="0.2">
      <c r="B100" s="5"/>
      <c r="C100" s="23"/>
      <c r="D100" s="23"/>
      <c r="E100" s="5"/>
      <c r="F100" s="5"/>
      <c r="G100" s="5"/>
    </row>
    <row r="101" spans="1:7" hidden="1" x14ac:dyDescent="0.2">
      <c r="B101" s="7"/>
      <c r="C101" s="7"/>
      <c r="D101" s="7"/>
      <c r="E101" s="7"/>
      <c r="F101" s="7"/>
      <c r="G101" s="7"/>
    </row>
    <row r="104" spans="1:7" x14ac:dyDescent="0.2">
      <c r="D104" s="20"/>
    </row>
    <row r="105" spans="1:7" x14ac:dyDescent="0.2">
      <c r="B105" s="20"/>
      <c r="C105" s="20"/>
      <c r="D105" s="20"/>
      <c r="E105" s="20"/>
    </row>
  </sheetData>
  <mergeCells count="1">
    <mergeCell ref="B1:G1"/>
  </mergeCells>
  <pageMargins left="0.4" right="0.2" top="1" bottom="0.57999999999999996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I17" sqref="I17"/>
    </sheetView>
  </sheetViews>
  <sheetFormatPr defaultRowHeight="11.25" x14ac:dyDescent="0.15"/>
  <cols>
    <col min="1" max="1" width="37" style="28" customWidth="1"/>
    <col min="2" max="2" width="13.85546875" style="28" customWidth="1"/>
    <col min="3" max="3" width="14.5703125" style="28" customWidth="1"/>
    <col min="4" max="4" width="13.28515625" style="28" customWidth="1"/>
    <col min="5" max="5" width="15.28515625" style="28" customWidth="1"/>
    <col min="6" max="6" width="7.28515625" style="28" customWidth="1"/>
    <col min="7" max="7" width="6.140625" style="28" customWidth="1"/>
    <col min="8" max="16384" width="9.140625" style="28"/>
  </cols>
  <sheetData>
    <row r="1" spans="1:7" ht="15.75" customHeight="1" x14ac:dyDescent="0.15">
      <c r="A1" s="208" t="s">
        <v>208</v>
      </c>
      <c r="B1" s="209"/>
      <c r="C1" s="209"/>
      <c r="D1" s="209"/>
      <c r="E1" s="209"/>
      <c r="F1" s="209"/>
      <c r="G1" s="152"/>
    </row>
    <row r="2" spans="1:7" ht="36.75" thickBot="1" x14ac:dyDescent="0.2">
      <c r="A2" s="154" t="s">
        <v>0</v>
      </c>
      <c r="B2" s="155" t="s">
        <v>209</v>
      </c>
      <c r="C2" s="155" t="s">
        <v>210</v>
      </c>
      <c r="D2" s="155" t="s">
        <v>211</v>
      </c>
      <c r="E2" s="155" t="s">
        <v>212</v>
      </c>
      <c r="F2" s="155" t="s">
        <v>2</v>
      </c>
      <c r="G2" s="155" t="s">
        <v>3</v>
      </c>
    </row>
    <row r="3" spans="1:7" ht="12" x14ac:dyDescent="0.2">
      <c r="A3" s="142" t="s">
        <v>150</v>
      </c>
      <c r="B3" s="30">
        <v>2104.85</v>
      </c>
      <c r="C3" s="30"/>
      <c r="D3" s="30">
        <v>3568.07</v>
      </c>
      <c r="E3" s="30">
        <v>3551.6</v>
      </c>
      <c r="F3" s="162">
        <v>168.7</v>
      </c>
      <c r="G3" s="162">
        <v>99.54</v>
      </c>
    </row>
    <row r="4" spans="1:7" ht="12" x14ac:dyDescent="0.2">
      <c r="A4" s="142" t="s">
        <v>193</v>
      </c>
      <c r="B4" s="30">
        <v>446.43</v>
      </c>
      <c r="C4" s="30"/>
      <c r="D4" s="30">
        <v>8714.44</v>
      </c>
      <c r="E4" s="30">
        <v>630.16999999999996</v>
      </c>
      <c r="F4" s="162">
        <v>141.19999999999999</v>
      </c>
      <c r="G4" s="162">
        <v>25.1</v>
      </c>
    </row>
    <row r="5" spans="1:7" ht="24" x14ac:dyDescent="0.2">
      <c r="A5" s="142" t="s">
        <v>149</v>
      </c>
      <c r="B5" s="30">
        <v>1089.0999999999999</v>
      </c>
      <c r="C5" s="30">
        <v>2322.94</v>
      </c>
      <c r="D5" s="30">
        <v>2000</v>
      </c>
      <c r="E5" s="30">
        <v>1831.54</v>
      </c>
      <c r="F5" s="162">
        <v>168.2</v>
      </c>
      <c r="G5" s="162">
        <v>91.58</v>
      </c>
    </row>
    <row r="6" spans="1:7" ht="24" x14ac:dyDescent="0.2">
      <c r="A6" s="142" t="s">
        <v>151</v>
      </c>
      <c r="B6" s="30">
        <v>121.71</v>
      </c>
      <c r="C6" s="30">
        <v>265.45</v>
      </c>
      <c r="D6" s="30">
        <v>265.45</v>
      </c>
      <c r="E6" s="30">
        <v>238.16</v>
      </c>
      <c r="F6" s="162">
        <v>195.7</v>
      </c>
      <c r="G6" s="162">
        <v>89.72</v>
      </c>
    </row>
    <row r="7" spans="1:7" ht="12" x14ac:dyDescent="0.2">
      <c r="A7" s="142" t="s">
        <v>152</v>
      </c>
      <c r="B7" s="30">
        <v>32657.66</v>
      </c>
      <c r="C7" s="30">
        <v>22473.02</v>
      </c>
      <c r="D7" s="30">
        <v>9008.6200000000008</v>
      </c>
      <c r="E7" s="30">
        <v>9008.6200000000008</v>
      </c>
      <c r="F7" s="162">
        <v>27.58</v>
      </c>
      <c r="G7" s="162">
        <v>100</v>
      </c>
    </row>
    <row r="8" spans="1:7" ht="12" x14ac:dyDescent="0.2">
      <c r="A8" s="142" t="s">
        <v>153</v>
      </c>
      <c r="B8" s="30">
        <v>92593.71</v>
      </c>
      <c r="C8" s="30">
        <v>93546.15</v>
      </c>
      <c r="D8" s="30">
        <v>93738.64</v>
      </c>
      <c r="E8" s="30">
        <v>93738.53</v>
      </c>
      <c r="F8" s="162">
        <v>101.2</v>
      </c>
      <c r="G8" s="162">
        <v>100</v>
      </c>
    </row>
    <row r="9" spans="1:7" ht="12" x14ac:dyDescent="0.2">
      <c r="A9" s="142" t="s">
        <v>154</v>
      </c>
      <c r="B9" s="30">
        <v>1096804.25</v>
      </c>
      <c r="C9" s="30">
        <v>1107253.92</v>
      </c>
      <c r="D9" s="30">
        <v>1362588.31</v>
      </c>
      <c r="E9" s="30">
        <v>1175596.78</v>
      </c>
      <c r="F9" s="162">
        <v>107.2</v>
      </c>
      <c r="G9" s="162">
        <v>86.28</v>
      </c>
    </row>
    <row r="10" spans="1:7" ht="12" x14ac:dyDescent="0.2">
      <c r="A10" s="142" t="s">
        <v>155</v>
      </c>
      <c r="B10" s="30"/>
      <c r="C10" s="30"/>
      <c r="D10" s="30">
        <v>8267.7800000000007</v>
      </c>
      <c r="E10" s="30">
        <v>8267.7800000000007</v>
      </c>
      <c r="F10" s="162">
        <v>0</v>
      </c>
      <c r="G10" s="162">
        <v>100</v>
      </c>
    </row>
    <row r="11" spans="1:7" ht="12" x14ac:dyDescent="0.2">
      <c r="A11" s="142" t="s">
        <v>156</v>
      </c>
      <c r="B11" s="30"/>
      <c r="C11" s="30"/>
      <c r="D11" s="30"/>
      <c r="E11" s="30"/>
      <c r="F11" s="162"/>
      <c r="G11" s="162"/>
    </row>
    <row r="12" spans="1:7" ht="12" x14ac:dyDescent="0.2">
      <c r="A12" s="142" t="s">
        <v>157</v>
      </c>
      <c r="B12" s="30"/>
      <c r="C12" s="30"/>
      <c r="D12" s="30">
        <v>2479.44</v>
      </c>
      <c r="E12" s="30">
        <v>2479.44</v>
      </c>
      <c r="F12" s="162">
        <v>0</v>
      </c>
      <c r="G12" s="162">
        <v>100</v>
      </c>
    </row>
    <row r="13" spans="1:7" ht="12" x14ac:dyDescent="0.2">
      <c r="A13" s="150" t="s">
        <v>159</v>
      </c>
      <c r="B13" s="30">
        <v>429.12</v>
      </c>
      <c r="C13" s="30">
        <v>464.53</v>
      </c>
      <c r="D13" s="30">
        <v>464.53</v>
      </c>
      <c r="E13" s="30">
        <v>139.03</v>
      </c>
      <c r="F13" s="162">
        <v>32.4</v>
      </c>
      <c r="G13" s="162">
        <v>29.93</v>
      </c>
    </row>
    <row r="14" spans="1:7" ht="12" x14ac:dyDescent="0.2">
      <c r="A14" s="148" t="s">
        <v>158</v>
      </c>
      <c r="B14" s="30">
        <f>SUM(B3:B13)</f>
        <v>1226246.83</v>
      </c>
      <c r="C14" s="30">
        <f>SUM(C3:C13)</f>
        <v>1226326.01</v>
      </c>
      <c r="D14" s="30">
        <f>SUM(D3:D13)</f>
        <v>1491095.28</v>
      </c>
      <c r="E14" s="30">
        <f>SUM(E3:E13)</f>
        <v>1295481.6499999999</v>
      </c>
      <c r="F14" s="162">
        <v>105.65</v>
      </c>
      <c r="G14" s="162">
        <v>86.9</v>
      </c>
    </row>
    <row r="15" spans="1:7" x14ac:dyDescent="0.15">
      <c r="A15" s="151"/>
      <c r="B15" s="152"/>
      <c r="C15" s="152"/>
      <c r="D15" s="152"/>
      <c r="E15" s="152"/>
      <c r="F15" s="152"/>
      <c r="G15" s="152"/>
    </row>
    <row r="16" spans="1:7" ht="15" customHeight="1" x14ac:dyDescent="0.15">
      <c r="A16" s="151"/>
      <c r="B16" s="152"/>
      <c r="C16" s="152"/>
      <c r="D16" s="152"/>
      <c r="E16" s="152"/>
      <c r="F16" s="152"/>
      <c r="G16" s="152"/>
    </row>
    <row r="17" spans="1:13" ht="27" customHeight="1" thickBot="1" x14ac:dyDescent="0.25">
      <c r="A17" s="153" t="s">
        <v>213</v>
      </c>
      <c r="B17" s="156"/>
      <c r="C17" s="152"/>
      <c r="D17" s="152"/>
      <c r="E17" s="152"/>
      <c r="F17" s="152"/>
      <c r="G17" s="152"/>
    </row>
    <row r="18" spans="1:13" ht="16.5" hidden="1" customHeight="1" thickBot="1" x14ac:dyDescent="0.2">
      <c r="A18" s="151"/>
      <c r="B18" s="152"/>
      <c r="C18" s="152"/>
      <c r="D18" s="152"/>
      <c r="E18" s="152"/>
      <c r="F18" s="152"/>
      <c r="G18" s="152"/>
      <c r="M18" s="48"/>
    </row>
    <row r="19" spans="1:13" ht="45.75" thickBot="1" x14ac:dyDescent="0.2">
      <c r="A19" s="149" t="s">
        <v>0</v>
      </c>
      <c r="B19" s="27" t="s">
        <v>214</v>
      </c>
      <c r="C19" s="27" t="s">
        <v>210</v>
      </c>
      <c r="D19" s="27" t="s">
        <v>211</v>
      </c>
      <c r="E19" s="27" t="s">
        <v>215</v>
      </c>
      <c r="F19" s="27" t="s">
        <v>2</v>
      </c>
      <c r="G19" s="27" t="s">
        <v>3</v>
      </c>
    </row>
    <row r="20" spans="1:13" ht="12" x14ac:dyDescent="0.2">
      <c r="A20" s="142" t="s">
        <v>150</v>
      </c>
      <c r="B20" s="117">
        <v>2104.85</v>
      </c>
      <c r="C20" s="117"/>
      <c r="D20" s="117">
        <v>3568.07</v>
      </c>
      <c r="E20" s="117">
        <v>3551.6</v>
      </c>
      <c r="F20" s="58">
        <v>168.7</v>
      </c>
      <c r="G20" s="58">
        <v>99.54</v>
      </c>
    </row>
    <row r="21" spans="1:13" ht="12" x14ac:dyDescent="0.2">
      <c r="A21" s="142" t="s">
        <v>194</v>
      </c>
      <c r="B21" s="117">
        <v>446.43</v>
      </c>
      <c r="C21" s="117"/>
      <c r="D21" s="117">
        <v>8714.44</v>
      </c>
      <c r="E21" s="117">
        <v>630.16999999999996</v>
      </c>
      <c r="F21" s="58">
        <v>141.19999999999999</v>
      </c>
      <c r="G21" s="117">
        <v>7.23</v>
      </c>
    </row>
    <row r="22" spans="1:13" ht="24" x14ac:dyDescent="0.2">
      <c r="A22" s="142" t="s">
        <v>149</v>
      </c>
      <c r="B22" s="117">
        <v>1089.0999999999999</v>
      </c>
      <c r="C22" s="117">
        <v>2322.94</v>
      </c>
      <c r="D22" s="117">
        <v>2000</v>
      </c>
      <c r="E22" s="117">
        <v>518.75</v>
      </c>
      <c r="F22" s="117">
        <v>47.6</v>
      </c>
      <c r="G22" s="58">
        <v>25.94</v>
      </c>
    </row>
    <row r="23" spans="1:13" ht="24" x14ac:dyDescent="0.2">
      <c r="A23" s="142" t="s">
        <v>151</v>
      </c>
      <c r="B23" s="117">
        <v>121.71</v>
      </c>
      <c r="C23" s="117">
        <v>265.45</v>
      </c>
      <c r="D23" s="117">
        <v>265.45</v>
      </c>
      <c r="E23" s="117">
        <v>180.84</v>
      </c>
      <c r="F23" s="58">
        <v>148.58000000000001</v>
      </c>
      <c r="G23" s="117">
        <v>68.13</v>
      </c>
    </row>
    <row r="24" spans="1:13" ht="12" x14ac:dyDescent="0.2">
      <c r="A24" s="142" t="s">
        <v>152</v>
      </c>
      <c r="B24" s="117">
        <v>32657.66</v>
      </c>
      <c r="C24" s="117">
        <v>22473.02</v>
      </c>
      <c r="D24" s="117">
        <v>9008.6200000000008</v>
      </c>
      <c r="E24" s="117">
        <v>8881.75</v>
      </c>
      <c r="F24" s="58">
        <v>27.2</v>
      </c>
      <c r="G24" s="58">
        <v>98.59</v>
      </c>
    </row>
    <row r="25" spans="1:13" ht="12" x14ac:dyDescent="0.2">
      <c r="A25" s="142" t="s">
        <v>153</v>
      </c>
      <c r="B25" s="117">
        <v>92593.71</v>
      </c>
      <c r="C25" s="117">
        <v>93546.15</v>
      </c>
      <c r="D25" s="117">
        <v>93738.64</v>
      </c>
      <c r="E25" s="117">
        <v>93738.53</v>
      </c>
      <c r="F25" s="117">
        <v>101.24</v>
      </c>
      <c r="G25" s="117">
        <v>100</v>
      </c>
    </row>
    <row r="26" spans="1:13" ht="12" x14ac:dyDescent="0.2">
      <c r="A26" s="142" t="s">
        <v>154</v>
      </c>
      <c r="B26" s="117">
        <v>1096804.25</v>
      </c>
      <c r="C26" s="117">
        <v>1107253.92</v>
      </c>
      <c r="D26" s="117">
        <v>1362588.31</v>
      </c>
      <c r="E26" s="117">
        <v>1174381.23</v>
      </c>
      <c r="F26" s="58">
        <v>107.07</v>
      </c>
      <c r="G26" s="58">
        <v>98.28</v>
      </c>
    </row>
    <row r="27" spans="1:13" ht="12" x14ac:dyDescent="0.2">
      <c r="A27" s="142" t="s">
        <v>155</v>
      </c>
      <c r="B27" s="117">
        <v>0</v>
      </c>
      <c r="C27" s="117"/>
      <c r="D27" s="117">
        <v>8267.7800000000007</v>
      </c>
      <c r="E27" s="117">
        <v>7625.7</v>
      </c>
      <c r="F27" s="58">
        <v>0</v>
      </c>
      <c r="G27" s="58">
        <v>92.23</v>
      </c>
    </row>
    <row r="28" spans="1:13" ht="12" x14ac:dyDescent="0.2">
      <c r="A28" s="142" t="s">
        <v>156</v>
      </c>
      <c r="B28" s="117"/>
      <c r="C28" s="117"/>
      <c r="D28" s="117"/>
      <c r="E28" s="117"/>
      <c r="F28" s="58">
        <v>0</v>
      </c>
      <c r="G28" s="58"/>
    </row>
    <row r="29" spans="1:13" ht="12" x14ac:dyDescent="0.2">
      <c r="A29" s="142" t="s">
        <v>157</v>
      </c>
      <c r="B29" s="117"/>
      <c r="C29" s="117"/>
      <c r="D29" s="117">
        <v>2479.44</v>
      </c>
      <c r="E29" s="117">
        <v>2121.94</v>
      </c>
      <c r="F29" s="58">
        <v>0</v>
      </c>
      <c r="G29" s="58">
        <v>85.58</v>
      </c>
    </row>
    <row r="30" spans="1:13" ht="12" x14ac:dyDescent="0.2">
      <c r="A30" s="150" t="s">
        <v>159</v>
      </c>
      <c r="B30" s="117">
        <v>429.12</v>
      </c>
      <c r="C30" s="117">
        <v>464.53</v>
      </c>
      <c r="D30" s="117">
        <v>464.53</v>
      </c>
      <c r="E30" s="117"/>
      <c r="F30" s="58">
        <v>0</v>
      </c>
      <c r="G30" s="58"/>
    </row>
    <row r="31" spans="1:13" ht="12" x14ac:dyDescent="0.2">
      <c r="A31" s="148" t="s">
        <v>185</v>
      </c>
      <c r="B31" s="117">
        <f>SUM(B20:B30)</f>
        <v>1226246.83</v>
      </c>
      <c r="C31" s="117">
        <f>SUM(C20:C30)</f>
        <v>1226326.01</v>
      </c>
      <c r="D31" s="117">
        <f>SUM(D20:D30)</f>
        <v>1491095.28</v>
      </c>
      <c r="E31" s="117">
        <f>SUM(E20:E30)</f>
        <v>1291630.5099999998</v>
      </c>
      <c r="F31" s="58">
        <v>105.33</v>
      </c>
      <c r="G31" s="58">
        <v>86.62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9"/>
  <sheetViews>
    <sheetView tabSelected="1" topLeftCell="A28" workbookViewId="0">
      <selection activeCell="C35" sqref="C35"/>
    </sheetView>
  </sheetViews>
  <sheetFormatPr defaultRowHeight="12.75" x14ac:dyDescent="0.2"/>
  <cols>
    <col min="1" max="1" width="37.7109375" style="28" customWidth="1"/>
    <col min="2" max="2" width="14.5703125" style="28" hidden="1" customWidth="1"/>
    <col min="3" max="3" width="12.7109375" style="104" customWidth="1"/>
    <col min="4" max="4" width="14.85546875" style="71" customWidth="1"/>
    <col min="5" max="5" width="14" style="76" customWidth="1"/>
    <col min="6" max="6" width="7.28515625" style="64" customWidth="1"/>
    <col min="7" max="16384" width="9.140625" style="28"/>
  </cols>
  <sheetData>
    <row r="1" spans="1:6" ht="13.5" thickBot="1" x14ac:dyDescent="0.2">
      <c r="A1" s="210" t="s">
        <v>217</v>
      </c>
      <c r="B1" s="211"/>
      <c r="C1" s="211"/>
      <c r="D1" s="211"/>
      <c r="E1" s="211"/>
      <c r="F1" s="212"/>
    </row>
    <row r="2" spans="1:6" ht="25.5" x14ac:dyDescent="0.15">
      <c r="A2" s="139" t="s">
        <v>0</v>
      </c>
      <c r="B2" s="44" t="s">
        <v>147</v>
      </c>
      <c r="C2" s="114" t="s">
        <v>196</v>
      </c>
      <c r="D2" s="65" t="s">
        <v>195</v>
      </c>
      <c r="E2" s="65" t="s">
        <v>216</v>
      </c>
      <c r="F2" s="62" t="s">
        <v>181</v>
      </c>
    </row>
    <row r="3" spans="1:6" x14ac:dyDescent="0.15">
      <c r="A3" s="45">
        <v>1</v>
      </c>
      <c r="B3" s="45">
        <v>2</v>
      </c>
      <c r="C3" s="103">
        <v>2</v>
      </c>
      <c r="D3" s="66">
        <v>3</v>
      </c>
      <c r="E3" s="63">
        <v>4</v>
      </c>
      <c r="F3" s="63">
        <v>5</v>
      </c>
    </row>
    <row r="4" spans="1:6" ht="24" x14ac:dyDescent="0.2">
      <c r="A4" s="140" t="s">
        <v>84</v>
      </c>
      <c r="B4" s="46"/>
      <c r="C4" s="101"/>
      <c r="D4" s="67"/>
      <c r="E4" s="46"/>
      <c r="F4" s="47"/>
    </row>
    <row r="5" spans="1:6" x14ac:dyDescent="0.2">
      <c r="A5" s="141" t="s">
        <v>85</v>
      </c>
      <c r="B5" s="35"/>
      <c r="C5" s="35">
        <v>1226326.01</v>
      </c>
      <c r="D5" s="68">
        <v>1491095.28</v>
      </c>
      <c r="E5" s="35">
        <v>1291630.51</v>
      </c>
      <c r="F5" s="36">
        <v>86.62</v>
      </c>
    </row>
    <row r="6" spans="1:6" ht="24" x14ac:dyDescent="0.2">
      <c r="A6" s="142" t="s">
        <v>86</v>
      </c>
      <c r="B6" s="30"/>
      <c r="C6" s="42"/>
      <c r="D6" s="69"/>
      <c r="E6" s="30"/>
      <c r="F6" s="31"/>
    </row>
    <row r="7" spans="1:6" ht="24" x14ac:dyDescent="0.2">
      <c r="A7" s="143" t="s">
        <v>87</v>
      </c>
      <c r="B7" s="32"/>
      <c r="C7" s="85">
        <v>93546.15</v>
      </c>
      <c r="D7" s="70">
        <v>93738.64</v>
      </c>
      <c r="E7" s="70">
        <v>93738.53</v>
      </c>
      <c r="F7" s="70">
        <v>100</v>
      </c>
    </row>
    <row r="8" spans="1:6" s="4" customFormat="1" x14ac:dyDescent="0.2">
      <c r="A8" s="142" t="s">
        <v>88</v>
      </c>
      <c r="B8" s="5"/>
      <c r="C8" s="42"/>
      <c r="D8" s="25"/>
      <c r="E8" s="72"/>
      <c r="F8" s="72"/>
    </row>
    <row r="9" spans="1:6" s="48" customFormat="1" x14ac:dyDescent="0.2">
      <c r="A9" s="144" t="s">
        <v>89</v>
      </c>
      <c r="B9" s="25"/>
      <c r="C9" s="72">
        <v>6636.14</v>
      </c>
      <c r="D9" s="72">
        <v>5945.35</v>
      </c>
      <c r="E9" s="72">
        <v>5945.35</v>
      </c>
      <c r="F9" s="72">
        <v>100</v>
      </c>
    </row>
    <row r="10" spans="1:6" s="4" customFormat="1" x14ac:dyDescent="0.2">
      <c r="A10" s="144" t="s">
        <v>90</v>
      </c>
      <c r="B10" s="37"/>
      <c r="C10" s="72">
        <v>24553.72</v>
      </c>
      <c r="D10" s="72">
        <v>24097.68</v>
      </c>
      <c r="E10" s="72">
        <v>24097.68</v>
      </c>
      <c r="F10" s="72">
        <v>100</v>
      </c>
    </row>
    <row r="11" spans="1:6" s="4" customFormat="1" x14ac:dyDescent="0.2">
      <c r="A11" s="144" t="s">
        <v>91</v>
      </c>
      <c r="B11" s="37"/>
      <c r="C11" s="72">
        <v>1327.23</v>
      </c>
      <c r="D11" s="72">
        <v>1270.58</v>
      </c>
      <c r="E11" s="72">
        <v>1270.58</v>
      </c>
      <c r="F11" s="72">
        <v>100</v>
      </c>
    </row>
    <row r="12" spans="1:6" s="4" customFormat="1" x14ac:dyDescent="0.2">
      <c r="A12" s="142" t="s">
        <v>92</v>
      </c>
      <c r="B12" s="37"/>
      <c r="C12" s="72"/>
      <c r="D12" s="72"/>
      <c r="E12" s="72"/>
      <c r="F12" s="72">
        <v>100</v>
      </c>
    </row>
    <row r="13" spans="1:6" s="4" customFormat="1" x14ac:dyDescent="0.2">
      <c r="A13" s="144" t="s">
        <v>93</v>
      </c>
      <c r="B13" s="37"/>
      <c r="C13" s="72">
        <v>5508</v>
      </c>
      <c r="D13" s="72">
        <v>6581.96</v>
      </c>
      <c r="E13" s="72">
        <v>6581.96</v>
      </c>
      <c r="F13" s="72">
        <v>100</v>
      </c>
    </row>
    <row r="14" spans="1:6" s="4" customFormat="1" x14ac:dyDescent="0.2">
      <c r="A14" s="144" t="s">
        <v>94</v>
      </c>
      <c r="B14" s="37"/>
      <c r="C14" s="72">
        <v>2919.9</v>
      </c>
      <c r="D14" s="72">
        <v>4498</v>
      </c>
      <c r="E14" s="72">
        <v>4497.8900000000003</v>
      </c>
      <c r="F14" s="72">
        <v>100</v>
      </c>
    </row>
    <row r="15" spans="1:6" s="4" customFormat="1" x14ac:dyDescent="0.2">
      <c r="A15" s="144" t="s">
        <v>95</v>
      </c>
      <c r="B15" s="37"/>
      <c r="C15" s="60">
        <v>18846.64</v>
      </c>
      <c r="D15" s="60">
        <v>13722.41</v>
      </c>
      <c r="E15" s="60">
        <v>13722.41</v>
      </c>
      <c r="F15" s="72">
        <v>100</v>
      </c>
    </row>
    <row r="16" spans="1:6" s="4" customFormat="1" x14ac:dyDescent="0.2">
      <c r="A16" s="144" t="s">
        <v>96</v>
      </c>
      <c r="B16" s="5"/>
      <c r="C16" s="60">
        <v>1990.84</v>
      </c>
      <c r="D16" s="60">
        <v>2300.63</v>
      </c>
      <c r="E16" s="60">
        <v>2300.63</v>
      </c>
      <c r="F16" s="72">
        <v>100</v>
      </c>
    </row>
    <row r="17" spans="1:6" x14ac:dyDescent="0.2">
      <c r="A17" s="144" t="s">
        <v>97</v>
      </c>
      <c r="B17" s="39"/>
      <c r="C17" s="72">
        <v>1061.79</v>
      </c>
      <c r="D17" s="72">
        <v>1339.94</v>
      </c>
      <c r="E17" s="72">
        <v>1339.94</v>
      </c>
      <c r="F17" s="72">
        <v>100</v>
      </c>
    </row>
    <row r="18" spans="1:6" s="8" customFormat="1" x14ac:dyDescent="0.2">
      <c r="A18" s="142" t="s">
        <v>98</v>
      </c>
      <c r="B18" s="37"/>
      <c r="C18" s="42"/>
      <c r="D18" s="42"/>
      <c r="E18" s="42"/>
      <c r="F18" s="72">
        <v>100</v>
      </c>
    </row>
    <row r="19" spans="1:6" s="41" customFormat="1" x14ac:dyDescent="0.2">
      <c r="A19" s="144" t="s">
        <v>99</v>
      </c>
      <c r="B19" s="37"/>
      <c r="C19" s="72">
        <v>2057.1999999999998</v>
      </c>
      <c r="D19" s="72">
        <v>1962.61</v>
      </c>
      <c r="E19" s="72">
        <v>1962.61</v>
      </c>
      <c r="F19" s="72">
        <v>100</v>
      </c>
    </row>
    <row r="20" spans="1:6" s="41" customFormat="1" x14ac:dyDescent="0.2">
      <c r="A20" s="144" t="s">
        <v>100</v>
      </c>
      <c r="B20" s="37"/>
      <c r="C20" s="72">
        <v>1990.84</v>
      </c>
      <c r="D20" s="72">
        <v>3379.07</v>
      </c>
      <c r="E20" s="72">
        <v>3379.07</v>
      </c>
      <c r="F20" s="72">
        <v>100</v>
      </c>
    </row>
    <row r="21" spans="1:6" x14ac:dyDescent="0.2">
      <c r="A21" s="144" t="s">
        <v>101</v>
      </c>
      <c r="B21" s="38"/>
      <c r="C21" s="72">
        <v>5441.63</v>
      </c>
      <c r="D21" s="72">
        <v>4696.5</v>
      </c>
      <c r="E21" s="72">
        <v>4696.5</v>
      </c>
      <c r="F21" s="72">
        <v>100</v>
      </c>
    </row>
    <row r="22" spans="1:6" s="41" customFormat="1" x14ac:dyDescent="0.2">
      <c r="A22" s="144" t="s">
        <v>102</v>
      </c>
      <c r="B22" s="37"/>
      <c r="C22" s="72">
        <v>7963.37</v>
      </c>
      <c r="D22" s="72">
        <v>7951.45</v>
      </c>
      <c r="E22" s="72">
        <v>7951.45</v>
      </c>
      <c r="F22" s="72">
        <v>100</v>
      </c>
    </row>
    <row r="23" spans="1:6" s="41" customFormat="1" x14ac:dyDescent="0.2">
      <c r="A23" s="144" t="s">
        <v>103</v>
      </c>
      <c r="B23" s="37"/>
      <c r="C23" s="72">
        <v>3185.35</v>
      </c>
      <c r="D23" s="72">
        <v>2900</v>
      </c>
      <c r="E23" s="72">
        <v>2900</v>
      </c>
      <c r="F23" s="72">
        <v>100</v>
      </c>
    </row>
    <row r="24" spans="1:6" s="41" customFormat="1" x14ac:dyDescent="0.2">
      <c r="A24" s="144" t="s">
        <v>104</v>
      </c>
      <c r="B24" s="37"/>
      <c r="C24" s="72">
        <v>929.06</v>
      </c>
      <c r="D24" s="72">
        <v>918.08</v>
      </c>
      <c r="E24" s="72">
        <v>918.08</v>
      </c>
      <c r="F24" s="72">
        <v>100</v>
      </c>
    </row>
    <row r="25" spans="1:6" s="41" customFormat="1" x14ac:dyDescent="0.2">
      <c r="A25" s="144" t="s">
        <v>105</v>
      </c>
      <c r="B25" s="37"/>
      <c r="C25" s="72">
        <v>4738.2</v>
      </c>
      <c r="D25" s="72">
        <v>6473.12</v>
      </c>
      <c r="E25" s="72">
        <v>6473.12</v>
      </c>
      <c r="F25" s="72">
        <v>100</v>
      </c>
    </row>
    <row r="26" spans="1:6" s="41" customFormat="1" x14ac:dyDescent="0.2">
      <c r="A26" s="144" t="s">
        <v>106</v>
      </c>
      <c r="B26" s="37"/>
      <c r="C26" s="72">
        <v>1128.1400000000001</v>
      </c>
      <c r="D26" s="72">
        <v>804.08</v>
      </c>
      <c r="E26" s="72">
        <v>804.08</v>
      </c>
      <c r="F26" s="72">
        <v>100</v>
      </c>
    </row>
    <row r="27" spans="1:6" s="4" customFormat="1" x14ac:dyDescent="0.2">
      <c r="A27" s="142" t="s">
        <v>107</v>
      </c>
      <c r="B27" s="5"/>
      <c r="C27" s="72"/>
      <c r="D27" s="72"/>
      <c r="E27" s="72"/>
      <c r="F27" s="72">
        <v>100</v>
      </c>
    </row>
    <row r="28" spans="1:6" x14ac:dyDescent="0.2">
      <c r="A28" s="144" t="s">
        <v>108</v>
      </c>
      <c r="B28" s="25"/>
      <c r="C28" s="72">
        <v>331.81</v>
      </c>
      <c r="D28" s="72">
        <v>249.2</v>
      </c>
      <c r="E28" s="72">
        <v>249.2</v>
      </c>
      <c r="F28" s="72">
        <v>100</v>
      </c>
    </row>
    <row r="29" spans="1:6" s="41" customFormat="1" x14ac:dyDescent="0.2">
      <c r="A29" s="144" t="s">
        <v>109</v>
      </c>
      <c r="B29" s="37"/>
      <c r="C29" s="72">
        <v>1659.03</v>
      </c>
      <c r="D29" s="72">
        <v>3318.35</v>
      </c>
      <c r="E29" s="72">
        <v>3318.35</v>
      </c>
      <c r="F29" s="72">
        <v>100</v>
      </c>
    </row>
    <row r="30" spans="1:6" s="41" customFormat="1" x14ac:dyDescent="0.2">
      <c r="A30" s="144" t="s">
        <v>110</v>
      </c>
      <c r="B30" s="37"/>
      <c r="C30" s="72">
        <v>106.18</v>
      </c>
      <c r="D30" s="72">
        <v>114.64</v>
      </c>
      <c r="E30" s="72">
        <v>114.64</v>
      </c>
      <c r="F30" s="72">
        <v>100</v>
      </c>
    </row>
    <row r="31" spans="1:6" s="41" customFormat="1" x14ac:dyDescent="0.2">
      <c r="A31" s="144" t="s">
        <v>111</v>
      </c>
      <c r="B31" s="37"/>
      <c r="C31" s="72">
        <v>1171.08</v>
      </c>
      <c r="D31" s="72">
        <v>1214.99</v>
      </c>
      <c r="E31" s="72">
        <v>1214.99</v>
      </c>
      <c r="F31" s="72">
        <v>100</v>
      </c>
    </row>
    <row r="32" spans="1:6" ht="24" x14ac:dyDescent="0.2">
      <c r="A32" s="145" t="s">
        <v>226</v>
      </c>
      <c r="B32" s="88"/>
      <c r="C32" s="99"/>
      <c r="D32" s="87">
        <v>3568.07</v>
      </c>
      <c r="E32" s="90">
        <v>3551.6</v>
      </c>
      <c r="F32" s="90">
        <v>99.54</v>
      </c>
    </row>
    <row r="33" spans="1:6" x14ac:dyDescent="0.2">
      <c r="A33" s="143" t="s">
        <v>120</v>
      </c>
      <c r="B33" s="81"/>
      <c r="C33" s="102"/>
      <c r="D33" s="81">
        <v>3568.07</v>
      </c>
      <c r="E33" s="33">
        <v>3551.6</v>
      </c>
      <c r="F33" s="34">
        <v>99.54</v>
      </c>
    </row>
    <row r="34" spans="1:6" s="41" customFormat="1" x14ac:dyDescent="0.2">
      <c r="A34" s="144" t="s">
        <v>113</v>
      </c>
      <c r="B34" s="37"/>
      <c r="C34" s="42"/>
      <c r="D34" s="25"/>
      <c r="E34" s="73"/>
      <c r="F34" s="73"/>
    </row>
    <row r="35" spans="1:6" x14ac:dyDescent="0.2">
      <c r="A35" s="144" t="s">
        <v>111</v>
      </c>
      <c r="B35" s="42"/>
      <c r="C35" s="42"/>
      <c r="D35" s="42">
        <v>795</v>
      </c>
      <c r="E35" s="72">
        <v>791.26</v>
      </c>
      <c r="F35" s="72">
        <v>99.53</v>
      </c>
    </row>
    <row r="36" spans="1:6" x14ac:dyDescent="0.2">
      <c r="A36" s="144" t="s">
        <v>225</v>
      </c>
      <c r="B36" s="42"/>
      <c r="C36" s="42"/>
      <c r="D36" s="42">
        <v>530</v>
      </c>
      <c r="E36" s="72">
        <v>517.29999999999995</v>
      </c>
      <c r="F36" s="72">
        <v>97.6</v>
      </c>
    </row>
    <row r="37" spans="1:6" s="41" customFormat="1" x14ac:dyDescent="0.2">
      <c r="A37" s="143" t="s">
        <v>114</v>
      </c>
      <c r="B37" s="84"/>
      <c r="C37" s="191"/>
      <c r="D37" s="81">
        <v>1513.05</v>
      </c>
      <c r="E37" s="85">
        <v>1513.05</v>
      </c>
      <c r="F37" s="85">
        <v>100</v>
      </c>
    </row>
    <row r="38" spans="1:6" s="41" customFormat="1" x14ac:dyDescent="0.2">
      <c r="A38" s="144" t="s">
        <v>113</v>
      </c>
      <c r="B38" s="37"/>
      <c r="C38" s="59"/>
      <c r="D38" s="25"/>
      <c r="E38" s="73"/>
      <c r="F38" s="73"/>
    </row>
    <row r="39" spans="1:6" s="41" customFormat="1" x14ac:dyDescent="0.2">
      <c r="A39" s="144" t="s">
        <v>115</v>
      </c>
      <c r="B39" s="37"/>
      <c r="C39" s="59"/>
      <c r="D39" s="42">
        <v>869.24</v>
      </c>
      <c r="E39" s="72">
        <v>869.24</v>
      </c>
      <c r="F39" s="72">
        <v>100</v>
      </c>
    </row>
    <row r="40" spans="1:6" s="41" customFormat="1" x14ac:dyDescent="0.2">
      <c r="A40" s="144" t="s">
        <v>111</v>
      </c>
      <c r="B40" s="37"/>
      <c r="C40" s="59"/>
      <c r="D40" s="42">
        <v>643.80999999999995</v>
      </c>
      <c r="E40" s="72">
        <v>643.80999999999995</v>
      </c>
      <c r="F40" s="72">
        <v>100</v>
      </c>
    </row>
    <row r="41" spans="1:6" s="43" customFormat="1" x14ac:dyDescent="0.2">
      <c r="A41" s="145" t="s">
        <v>190</v>
      </c>
      <c r="B41" s="86"/>
      <c r="C41" s="111"/>
      <c r="D41" s="90">
        <v>4878.22</v>
      </c>
      <c r="E41" s="88">
        <v>2828.02</v>
      </c>
      <c r="F41" s="89">
        <v>57.97</v>
      </c>
    </row>
    <row r="42" spans="1:6" s="193" customFormat="1" x14ac:dyDescent="0.2">
      <c r="A42" s="146" t="s">
        <v>227</v>
      </c>
      <c r="B42" s="108"/>
      <c r="C42" s="109"/>
      <c r="D42" s="171">
        <v>4878.22</v>
      </c>
      <c r="E42" s="192">
        <v>2828.02</v>
      </c>
      <c r="F42" s="78">
        <v>57.97</v>
      </c>
    </row>
    <row r="43" spans="1:6" s="193" customFormat="1" x14ac:dyDescent="0.2">
      <c r="A43" s="146" t="s">
        <v>228</v>
      </c>
      <c r="B43" s="108"/>
      <c r="C43" s="109"/>
      <c r="D43" s="106">
        <v>2062.98</v>
      </c>
      <c r="E43" s="195">
        <v>2062.9699999999998</v>
      </c>
      <c r="F43" s="196">
        <v>100</v>
      </c>
    </row>
    <row r="44" spans="1:6" s="193" customFormat="1" x14ac:dyDescent="0.2">
      <c r="A44" s="194" t="s">
        <v>232</v>
      </c>
      <c r="B44" s="108"/>
      <c r="C44" s="109"/>
      <c r="D44" s="106">
        <v>304.8</v>
      </c>
      <c r="E44" s="195">
        <v>134.87</v>
      </c>
      <c r="F44" s="196">
        <v>44.25</v>
      </c>
    </row>
    <row r="45" spans="1:6" s="43" customFormat="1" ht="13.5" customHeight="1" x14ac:dyDescent="0.2">
      <c r="A45" s="142" t="s">
        <v>229</v>
      </c>
      <c r="B45" s="26"/>
      <c r="C45" s="72"/>
      <c r="D45" s="72">
        <v>2510.44</v>
      </c>
      <c r="E45" s="42">
        <v>630.16999999999996</v>
      </c>
      <c r="F45" s="197">
        <v>25.1</v>
      </c>
    </row>
    <row r="46" spans="1:6" s="43" customFormat="1" ht="13.5" customHeight="1" x14ac:dyDescent="0.2">
      <c r="A46" s="145" t="s">
        <v>230</v>
      </c>
      <c r="B46" s="92"/>
      <c r="C46" s="97"/>
      <c r="D46" s="90">
        <v>730.02</v>
      </c>
      <c r="E46" s="87">
        <v>729.99</v>
      </c>
      <c r="F46" s="91">
        <v>100</v>
      </c>
    </row>
    <row r="47" spans="1:6" s="43" customFormat="1" ht="13.5" customHeight="1" x14ac:dyDescent="0.2">
      <c r="A47" s="170" t="s">
        <v>231</v>
      </c>
      <c r="B47" s="198"/>
      <c r="C47" s="106"/>
      <c r="D47" s="106">
        <v>730.02</v>
      </c>
      <c r="E47" s="199">
        <v>729.99</v>
      </c>
      <c r="F47" s="94">
        <v>100</v>
      </c>
    </row>
    <row r="48" spans="1:6" s="41" customFormat="1" ht="24" x14ac:dyDescent="0.2">
      <c r="A48" s="143" t="s">
        <v>116</v>
      </c>
      <c r="B48" s="84"/>
      <c r="C48" s="96">
        <v>2322.94</v>
      </c>
      <c r="D48" s="85">
        <v>2000</v>
      </c>
      <c r="E48" s="83">
        <v>518.75</v>
      </c>
      <c r="F48" s="34">
        <v>25.94</v>
      </c>
    </row>
    <row r="49" spans="1:9" s="41" customFormat="1" x14ac:dyDescent="0.2">
      <c r="A49" s="142" t="s">
        <v>113</v>
      </c>
      <c r="B49" s="37"/>
      <c r="C49" s="72"/>
      <c r="D49" s="73"/>
      <c r="E49" s="72"/>
      <c r="F49" s="72"/>
    </row>
    <row r="50" spans="1:9" s="41" customFormat="1" x14ac:dyDescent="0.2">
      <c r="A50" s="144" t="s">
        <v>111</v>
      </c>
      <c r="B50" s="37"/>
      <c r="C50" s="72">
        <v>1659.03</v>
      </c>
      <c r="D50" s="72">
        <v>1300</v>
      </c>
      <c r="E50" s="72">
        <v>0</v>
      </c>
      <c r="F50" s="72"/>
      <c r="I50" s="107"/>
    </row>
    <row r="51" spans="1:9" s="41" customFormat="1" x14ac:dyDescent="0.2">
      <c r="A51" s="144" t="s">
        <v>112</v>
      </c>
      <c r="B51" s="5"/>
      <c r="C51" s="72"/>
      <c r="D51" s="72"/>
      <c r="E51" s="72"/>
      <c r="F51" s="72"/>
    </row>
    <row r="52" spans="1:9" x14ac:dyDescent="0.2">
      <c r="A52" s="144" t="s">
        <v>125</v>
      </c>
      <c r="B52" s="42"/>
      <c r="C52" s="72">
        <v>663.61</v>
      </c>
      <c r="D52" s="72">
        <v>700</v>
      </c>
      <c r="E52" s="72">
        <v>518.75</v>
      </c>
      <c r="F52" s="72">
        <v>25.94</v>
      </c>
    </row>
    <row r="53" spans="1:9" s="43" customFormat="1" ht="11.25" customHeight="1" x14ac:dyDescent="0.2">
      <c r="A53" s="143" t="s">
        <v>117</v>
      </c>
      <c r="B53" s="84"/>
      <c r="C53" s="85">
        <v>265.45</v>
      </c>
      <c r="D53" s="85">
        <v>265.45</v>
      </c>
      <c r="E53" s="83">
        <v>180.84</v>
      </c>
      <c r="F53" s="33">
        <v>68.13</v>
      </c>
    </row>
    <row r="54" spans="1:9" x14ac:dyDescent="0.2">
      <c r="A54" s="142" t="s">
        <v>118</v>
      </c>
      <c r="B54" s="25"/>
      <c r="C54" s="72"/>
      <c r="D54" s="74"/>
      <c r="E54" s="72"/>
      <c r="F54" s="95"/>
    </row>
    <row r="55" spans="1:9" s="41" customFormat="1" x14ac:dyDescent="0.2">
      <c r="A55" s="144" t="s">
        <v>119</v>
      </c>
      <c r="B55" s="37"/>
      <c r="C55" s="72">
        <v>265.45</v>
      </c>
      <c r="D55" s="72">
        <v>265.45</v>
      </c>
      <c r="E55" s="95">
        <v>180.84</v>
      </c>
      <c r="F55" s="95">
        <v>68.13</v>
      </c>
    </row>
    <row r="56" spans="1:9" s="41" customFormat="1" ht="24" x14ac:dyDescent="0.2">
      <c r="A56" s="143" t="s">
        <v>129</v>
      </c>
      <c r="B56" s="84"/>
      <c r="C56" s="85">
        <v>13912.4</v>
      </c>
      <c r="D56" s="70">
        <v>2655.1</v>
      </c>
      <c r="E56" s="96">
        <v>2564.02</v>
      </c>
      <c r="F56" s="96">
        <v>96.57</v>
      </c>
    </row>
    <row r="57" spans="1:9" s="41" customFormat="1" x14ac:dyDescent="0.2">
      <c r="A57" s="170" t="s">
        <v>218</v>
      </c>
      <c r="B57" s="108"/>
      <c r="C57" s="106">
        <v>8211.9500000000007</v>
      </c>
      <c r="D57" s="159">
        <v>0</v>
      </c>
      <c r="E57" s="109">
        <v>0</v>
      </c>
      <c r="F57" s="110">
        <v>0</v>
      </c>
    </row>
    <row r="58" spans="1:9" s="41" customFormat="1" x14ac:dyDescent="0.2">
      <c r="A58" s="144" t="s">
        <v>219</v>
      </c>
      <c r="B58" s="37"/>
      <c r="C58" s="72">
        <v>1327.23</v>
      </c>
      <c r="D58" s="60">
        <v>1365.99</v>
      </c>
      <c r="E58" s="95">
        <v>1365.99</v>
      </c>
      <c r="F58" s="95">
        <v>100</v>
      </c>
    </row>
    <row r="59" spans="1:9" s="41" customFormat="1" x14ac:dyDescent="0.2">
      <c r="A59" s="144" t="s">
        <v>220</v>
      </c>
      <c r="B59" s="37"/>
      <c r="C59" s="72">
        <v>2521.73</v>
      </c>
      <c r="D59" s="60">
        <v>0</v>
      </c>
      <c r="E59" s="95">
        <v>0</v>
      </c>
      <c r="F59" s="95">
        <v>0</v>
      </c>
    </row>
    <row r="60" spans="1:9" s="41" customFormat="1" x14ac:dyDescent="0.2">
      <c r="A60" s="144" t="s">
        <v>111</v>
      </c>
      <c r="B60" s="37"/>
      <c r="C60" s="72">
        <v>1055.1500000000001</v>
      </c>
      <c r="D60" s="60">
        <v>891.61</v>
      </c>
      <c r="E60" s="95">
        <v>800.53</v>
      </c>
      <c r="F60" s="95">
        <v>89.78</v>
      </c>
    </row>
    <row r="61" spans="1:9" s="41" customFormat="1" x14ac:dyDescent="0.2">
      <c r="A61" s="144" t="s">
        <v>112</v>
      </c>
      <c r="B61" s="37"/>
      <c r="C61" s="72"/>
      <c r="D61" s="60">
        <v>0</v>
      </c>
      <c r="E61" s="95">
        <v>0</v>
      </c>
      <c r="F61" s="95">
        <v>0</v>
      </c>
    </row>
    <row r="62" spans="1:9" s="41" customFormat="1" x14ac:dyDescent="0.2">
      <c r="A62" s="144" t="s">
        <v>125</v>
      </c>
      <c r="B62" s="37"/>
      <c r="C62" s="72">
        <v>796.34</v>
      </c>
      <c r="D62" s="60">
        <v>397.5</v>
      </c>
      <c r="E62" s="95">
        <v>397.5</v>
      </c>
      <c r="F62" s="95">
        <v>100</v>
      </c>
    </row>
    <row r="63" spans="1:9" s="41" customFormat="1" x14ac:dyDescent="0.2">
      <c r="A63" s="143" t="s">
        <v>124</v>
      </c>
      <c r="B63" s="37"/>
      <c r="C63" s="85">
        <v>39418.67</v>
      </c>
      <c r="D63" s="70">
        <v>13653.84</v>
      </c>
      <c r="E63" s="96">
        <v>7575.9</v>
      </c>
      <c r="F63" s="96">
        <v>55.48</v>
      </c>
    </row>
    <row r="64" spans="1:9" s="41" customFormat="1" x14ac:dyDescent="0.2">
      <c r="A64" s="142" t="s">
        <v>121</v>
      </c>
      <c r="B64" s="37"/>
      <c r="C64" s="72"/>
      <c r="D64" s="60"/>
      <c r="E64" s="95"/>
      <c r="F64" s="95"/>
    </row>
    <row r="65" spans="1:26" s="41" customFormat="1" x14ac:dyDescent="0.2">
      <c r="A65" s="144" t="s">
        <v>122</v>
      </c>
      <c r="B65" s="37"/>
      <c r="C65" s="72">
        <v>26544.560000000001</v>
      </c>
      <c r="D65" s="60">
        <v>5500</v>
      </c>
      <c r="E65" s="95">
        <v>4654.62</v>
      </c>
      <c r="F65" s="95">
        <v>84.63</v>
      </c>
    </row>
    <row r="66" spans="1:26" s="43" customFormat="1" x14ac:dyDescent="0.2">
      <c r="A66" s="144" t="s">
        <v>118</v>
      </c>
      <c r="B66" s="7"/>
      <c r="C66" s="171"/>
      <c r="D66" s="172"/>
      <c r="E66" s="171"/>
      <c r="F66" s="171"/>
    </row>
    <row r="67" spans="1:26" s="41" customFormat="1" x14ac:dyDescent="0.2">
      <c r="A67" s="144" t="s">
        <v>119</v>
      </c>
      <c r="B67" s="5"/>
      <c r="C67" s="72">
        <v>4645.3</v>
      </c>
      <c r="D67" s="60">
        <v>3500</v>
      </c>
      <c r="E67" s="72">
        <v>172.01</v>
      </c>
      <c r="F67" s="72">
        <v>4.91</v>
      </c>
    </row>
    <row r="68" spans="1:26" x14ac:dyDescent="0.2">
      <c r="A68" s="142" t="s">
        <v>98</v>
      </c>
      <c r="B68" s="38"/>
      <c r="C68" s="72"/>
      <c r="D68" s="72"/>
      <c r="E68" s="72"/>
      <c r="F68" s="72"/>
    </row>
    <row r="69" spans="1:26" x14ac:dyDescent="0.2">
      <c r="A69" s="142" t="s">
        <v>113</v>
      </c>
      <c r="B69" s="38"/>
      <c r="C69" s="72"/>
      <c r="D69" s="72"/>
      <c r="E69" s="72"/>
      <c r="F69" s="72"/>
    </row>
    <row r="70" spans="1:26" s="41" customFormat="1" x14ac:dyDescent="0.2">
      <c r="A70" s="144" t="s">
        <v>123</v>
      </c>
      <c r="B70" s="37"/>
      <c r="C70" s="72">
        <v>6237.97</v>
      </c>
      <c r="D70" s="72">
        <v>2000</v>
      </c>
      <c r="E70" s="72">
        <v>1508.59</v>
      </c>
      <c r="F70" s="72">
        <v>75.430000000000007</v>
      </c>
    </row>
    <row r="71" spans="1:26" x14ac:dyDescent="0.2">
      <c r="A71" s="142" t="s">
        <v>126</v>
      </c>
      <c r="B71" s="38"/>
      <c r="C71" s="72"/>
      <c r="D71" s="72"/>
      <c r="E71" s="72"/>
      <c r="F71" s="72"/>
    </row>
    <row r="72" spans="1:26" s="41" customFormat="1" x14ac:dyDescent="0.2">
      <c r="A72" s="144" t="s">
        <v>125</v>
      </c>
      <c r="B72" s="37"/>
      <c r="C72" s="72"/>
      <c r="D72" s="72"/>
      <c r="E72" s="72"/>
      <c r="F72" s="72"/>
    </row>
    <row r="73" spans="1:26" s="41" customFormat="1" x14ac:dyDescent="0.2">
      <c r="A73" s="142" t="s">
        <v>127</v>
      </c>
      <c r="B73" s="37"/>
      <c r="C73" s="72">
        <v>1990.84</v>
      </c>
      <c r="D73" s="72">
        <v>2653.84</v>
      </c>
      <c r="E73" s="72">
        <v>1240.68</v>
      </c>
      <c r="F73" s="72">
        <v>46.75</v>
      </c>
    </row>
    <row r="74" spans="1:26" s="41" customFormat="1" x14ac:dyDescent="0.2">
      <c r="A74" s="144" t="s">
        <v>128</v>
      </c>
      <c r="B74" s="37"/>
      <c r="C74" s="72"/>
      <c r="D74" s="72"/>
      <c r="E74" s="72"/>
      <c r="F74" s="72"/>
    </row>
    <row r="75" spans="1:26" s="41" customFormat="1" x14ac:dyDescent="0.2">
      <c r="A75" s="143" t="s">
        <v>221</v>
      </c>
      <c r="B75" s="84"/>
      <c r="C75" s="105"/>
      <c r="D75" s="85">
        <v>1387.06</v>
      </c>
      <c r="E75" s="85">
        <v>1385.21</v>
      </c>
      <c r="F75" s="85">
        <v>99.87</v>
      </c>
    </row>
    <row r="76" spans="1:26" s="41" customFormat="1" x14ac:dyDescent="0.2">
      <c r="A76" s="144" t="s">
        <v>222</v>
      </c>
      <c r="B76" s="37"/>
      <c r="C76" s="72"/>
      <c r="D76" s="72">
        <v>1387.06</v>
      </c>
      <c r="E76" s="72">
        <v>1385.21</v>
      </c>
      <c r="F76" s="72">
        <v>99.87</v>
      </c>
    </row>
    <row r="77" spans="1:26" ht="24" x14ac:dyDescent="0.2">
      <c r="A77" s="143" t="s">
        <v>130</v>
      </c>
      <c r="B77" s="38"/>
      <c r="C77" s="105"/>
      <c r="D77" s="81">
        <v>2479.44</v>
      </c>
      <c r="E77" s="85">
        <v>2121.94</v>
      </c>
      <c r="F77" s="85">
        <v>85.58</v>
      </c>
    </row>
    <row r="78" spans="1:26" s="4" customFormat="1" x14ac:dyDescent="0.2">
      <c r="A78" s="144" t="s">
        <v>233</v>
      </c>
      <c r="B78" s="26"/>
      <c r="C78" s="73"/>
      <c r="D78" s="72">
        <v>500</v>
      </c>
      <c r="E78" s="72">
        <v>379.68</v>
      </c>
      <c r="F78" s="72">
        <v>75.94</v>
      </c>
    </row>
    <row r="79" spans="1:26" s="4" customFormat="1" x14ac:dyDescent="0.2">
      <c r="A79" s="144" t="s">
        <v>111</v>
      </c>
      <c r="B79" s="26"/>
      <c r="C79" s="72"/>
      <c r="D79" s="72">
        <v>1979.44</v>
      </c>
      <c r="E79" s="72">
        <v>1742.26</v>
      </c>
      <c r="F79" s="72">
        <v>88.02</v>
      </c>
    </row>
    <row r="80" spans="1:26" s="82" customFormat="1" ht="24" x14ac:dyDescent="0.2">
      <c r="A80" s="143" t="s">
        <v>132</v>
      </c>
      <c r="B80" s="33"/>
      <c r="C80" s="85">
        <v>464.53</v>
      </c>
      <c r="D80" s="70">
        <v>464.53</v>
      </c>
      <c r="E80" s="33">
        <v>0</v>
      </c>
      <c r="F80" s="34">
        <v>0</v>
      </c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</row>
    <row r="81" spans="1:6" x14ac:dyDescent="0.2">
      <c r="A81" s="142" t="s">
        <v>61</v>
      </c>
      <c r="B81" s="25"/>
      <c r="C81" s="72"/>
      <c r="D81" s="42"/>
      <c r="E81" s="25">
        <v>0</v>
      </c>
      <c r="F81" s="31">
        <v>0</v>
      </c>
    </row>
    <row r="82" spans="1:6" s="4" customFormat="1" x14ac:dyDescent="0.2">
      <c r="A82" s="144" t="s">
        <v>125</v>
      </c>
      <c r="B82" s="80"/>
      <c r="C82" s="106">
        <v>464.53</v>
      </c>
      <c r="D82" s="77">
        <v>464.53</v>
      </c>
      <c r="E82" s="77">
        <v>0</v>
      </c>
      <c r="F82" s="78">
        <v>0</v>
      </c>
    </row>
    <row r="83" spans="1:6" s="4" customFormat="1" ht="0.75" customHeight="1" x14ac:dyDescent="0.2">
      <c r="A83" s="145" t="s">
        <v>133</v>
      </c>
      <c r="B83" s="26"/>
      <c r="C83" s="72"/>
      <c r="D83" s="60"/>
      <c r="E83" s="30"/>
      <c r="F83" s="61"/>
    </row>
    <row r="84" spans="1:6" s="4" customFormat="1" ht="0.75" customHeight="1" x14ac:dyDescent="0.2">
      <c r="A84" s="145"/>
      <c r="B84" s="26"/>
      <c r="C84" s="72"/>
      <c r="D84" s="60"/>
      <c r="E84" s="30"/>
      <c r="F84" s="61"/>
    </row>
    <row r="85" spans="1:6" s="4" customFormat="1" ht="20.25" customHeight="1" x14ac:dyDescent="0.2">
      <c r="A85" s="145" t="s">
        <v>223</v>
      </c>
      <c r="B85" s="26"/>
      <c r="C85" s="90">
        <v>1067835.55</v>
      </c>
      <c r="D85" s="98">
        <v>1347242.61</v>
      </c>
      <c r="E85" s="91">
        <v>1165285.25</v>
      </c>
      <c r="F85" s="91">
        <v>86.49</v>
      </c>
    </row>
    <row r="86" spans="1:6" s="4" customFormat="1" x14ac:dyDescent="0.2">
      <c r="A86" s="143" t="s">
        <v>134</v>
      </c>
      <c r="B86" s="37"/>
      <c r="C86" s="105">
        <v>1067835.55</v>
      </c>
      <c r="D86" s="102">
        <v>1347242.61</v>
      </c>
      <c r="E86" s="173">
        <v>1165285.25</v>
      </c>
      <c r="F86" s="34">
        <v>86.49</v>
      </c>
    </row>
    <row r="87" spans="1:6" s="4" customFormat="1" x14ac:dyDescent="0.2">
      <c r="A87" s="142" t="s">
        <v>121</v>
      </c>
      <c r="B87" s="37"/>
      <c r="C87" s="175"/>
      <c r="D87" s="42"/>
      <c r="E87" s="38"/>
      <c r="F87" s="61"/>
    </row>
    <row r="88" spans="1:6" x14ac:dyDescent="0.2">
      <c r="A88" s="144" t="s">
        <v>135</v>
      </c>
      <c r="B88" s="174"/>
      <c r="C88" s="177">
        <v>875014.4</v>
      </c>
      <c r="D88" s="159">
        <v>1140410</v>
      </c>
      <c r="E88" s="94">
        <v>965021.78</v>
      </c>
      <c r="F88" s="94">
        <v>84.62</v>
      </c>
    </row>
    <row r="89" spans="1:6" s="43" customFormat="1" x14ac:dyDescent="0.2">
      <c r="A89" s="142" t="s">
        <v>118</v>
      </c>
      <c r="B89" s="84"/>
      <c r="C89" s="176"/>
      <c r="D89" s="172"/>
      <c r="E89" s="109"/>
      <c r="F89" s="94"/>
    </row>
    <row r="90" spans="1:6" x14ac:dyDescent="0.2">
      <c r="A90" s="144" t="s">
        <v>119</v>
      </c>
      <c r="B90" s="25"/>
      <c r="C90" s="60">
        <v>47780.21</v>
      </c>
      <c r="D90" s="60">
        <v>50169</v>
      </c>
      <c r="E90" s="95">
        <v>41034.800000000003</v>
      </c>
      <c r="F90" s="61">
        <v>81.790000000000006</v>
      </c>
    </row>
    <row r="91" spans="1:6" s="41" customFormat="1" x14ac:dyDescent="0.2">
      <c r="A91" s="142" t="s">
        <v>136</v>
      </c>
      <c r="B91" s="37"/>
      <c r="C91" s="72"/>
      <c r="D91" s="72"/>
      <c r="E91" s="95"/>
      <c r="F91" s="61"/>
    </row>
    <row r="92" spans="1:6" x14ac:dyDescent="0.2">
      <c r="A92" s="144" t="s">
        <v>137</v>
      </c>
      <c r="B92" s="38"/>
      <c r="C92" s="72">
        <v>144377.32999999999</v>
      </c>
      <c r="D92" s="72">
        <v>156000</v>
      </c>
      <c r="E92" s="95">
        <v>159228.67000000001</v>
      </c>
      <c r="F92" s="61">
        <v>102.07</v>
      </c>
    </row>
    <row r="93" spans="1:6" s="41" customFormat="1" x14ac:dyDescent="0.2">
      <c r="A93" s="142" t="s">
        <v>138</v>
      </c>
      <c r="B93" s="37"/>
      <c r="C93" s="72"/>
      <c r="D93" s="72"/>
      <c r="E93" s="95"/>
      <c r="F93" s="61"/>
    </row>
    <row r="94" spans="1:6" x14ac:dyDescent="0.2">
      <c r="A94" s="144" t="s">
        <v>139</v>
      </c>
      <c r="B94" s="38"/>
      <c r="C94" s="72">
        <v>663.61</v>
      </c>
      <c r="D94" s="72">
        <v>663.61</v>
      </c>
      <c r="E94" s="95">
        <v>0</v>
      </c>
      <c r="F94" s="61">
        <v>0</v>
      </c>
    </row>
    <row r="95" spans="1:6" ht="12" customHeight="1" x14ac:dyDescent="0.2">
      <c r="A95" s="142"/>
      <c r="B95" s="38"/>
      <c r="C95" s="72"/>
      <c r="D95" s="72"/>
      <c r="E95" s="95"/>
      <c r="F95" s="61"/>
    </row>
    <row r="96" spans="1:6" s="41" customFormat="1" ht="1.5" hidden="1" customHeight="1" x14ac:dyDescent="0.2">
      <c r="A96" s="144" t="s">
        <v>135</v>
      </c>
      <c r="B96" s="86"/>
      <c r="C96" s="97"/>
      <c r="D96" s="98"/>
      <c r="E96" s="91"/>
      <c r="F96" s="91"/>
    </row>
    <row r="97" spans="1:6" s="4" customFormat="1" ht="24" hidden="1" x14ac:dyDescent="0.2">
      <c r="A97" s="142" t="s">
        <v>140</v>
      </c>
      <c r="B97" s="80"/>
      <c r="C97" s="105"/>
      <c r="D97" s="70"/>
      <c r="E97" s="33"/>
      <c r="F97" s="100"/>
    </row>
    <row r="98" spans="1:6" hidden="1" x14ac:dyDescent="0.2">
      <c r="A98" s="144" t="s">
        <v>141</v>
      </c>
      <c r="B98" s="25"/>
      <c r="C98" s="72"/>
      <c r="D98" s="25"/>
      <c r="E98" s="38"/>
      <c r="F98" s="29"/>
    </row>
    <row r="99" spans="1:6" s="4" customFormat="1" hidden="1" x14ac:dyDescent="0.2">
      <c r="A99" s="143" t="s">
        <v>189</v>
      </c>
      <c r="B99" s="26"/>
      <c r="C99" s="72"/>
      <c r="D99" s="42"/>
      <c r="E99" s="39"/>
      <c r="F99" s="61"/>
    </row>
    <row r="100" spans="1:6" hidden="1" x14ac:dyDescent="0.2">
      <c r="A100" s="146" t="s">
        <v>121</v>
      </c>
      <c r="B100" s="25"/>
      <c r="C100" s="72"/>
      <c r="D100" s="25"/>
      <c r="E100" s="38"/>
      <c r="F100" s="31"/>
    </row>
    <row r="101" spans="1:6" s="4" customFormat="1" hidden="1" x14ac:dyDescent="0.2">
      <c r="A101" s="144" t="s">
        <v>135</v>
      </c>
      <c r="B101" s="26"/>
      <c r="C101" s="72"/>
      <c r="D101" s="42"/>
      <c r="E101" s="39"/>
      <c r="F101" s="40"/>
    </row>
    <row r="102" spans="1:6" s="93" customFormat="1" ht="0.75" customHeight="1" x14ac:dyDescent="0.2">
      <c r="A102" s="144" t="s">
        <v>140</v>
      </c>
      <c r="B102" s="80"/>
      <c r="C102" s="85">
        <v>98250</v>
      </c>
      <c r="D102" s="81">
        <v>98205</v>
      </c>
      <c r="E102" s="83">
        <v>53912.95</v>
      </c>
      <c r="F102" s="34"/>
    </row>
    <row r="103" spans="1:6" s="79" customFormat="1" hidden="1" x14ac:dyDescent="0.2">
      <c r="A103" s="144" t="s">
        <v>141</v>
      </c>
      <c r="B103" s="77"/>
      <c r="C103" s="106"/>
      <c r="D103" s="77"/>
      <c r="E103" s="77"/>
      <c r="F103" s="78"/>
    </row>
    <row r="104" spans="1:6" hidden="1" x14ac:dyDescent="0.2">
      <c r="A104" s="144" t="s">
        <v>131</v>
      </c>
      <c r="B104" s="42"/>
      <c r="C104" s="72">
        <v>90200</v>
      </c>
      <c r="D104" s="72">
        <v>90200</v>
      </c>
      <c r="E104" s="42">
        <v>49532.95</v>
      </c>
      <c r="F104" s="40">
        <v>54.92</v>
      </c>
    </row>
    <row r="105" spans="1:6" hidden="1" x14ac:dyDescent="0.2">
      <c r="A105" s="145" t="s">
        <v>190</v>
      </c>
      <c r="B105" s="42"/>
      <c r="C105" s="72"/>
      <c r="D105" s="72"/>
      <c r="E105" s="42"/>
      <c r="F105" s="40"/>
    </row>
    <row r="106" spans="1:6" s="4" customFormat="1" hidden="1" x14ac:dyDescent="0.2">
      <c r="A106" s="144" t="s">
        <v>191</v>
      </c>
      <c r="B106" s="26"/>
      <c r="C106" s="72">
        <v>8050</v>
      </c>
      <c r="D106" s="72">
        <v>8050</v>
      </c>
      <c r="E106" s="42">
        <v>4380</v>
      </c>
      <c r="F106" s="31">
        <v>54.41</v>
      </c>
    </row>
    <row r="107" spans="1:6" s="4" customFormat="1" hidden="1" x14ac:dyDescent="0.2">
      <c r="A107" s="144" t="s">
        <v>192</v>
      </c>
      <c r="B107" s="26"/>
      <c r="C107" s="72"/>
      <c r="D107" s="72"/>
      <c r="E107" s="75">
        <v>0</v>
      </c>
      <c r="F107" s="31"/>
    </row>
    <row r="108" spans="1:6" s="8" customFormat="1" ht="24" x14ac:dyDescent="0.2">
      <c r="A108" s="145" t="s">
        <v>142</v>
      </c>
      <c r="B108" s="92"/>
      <c r="C108" s="90">
        <v>8560.6200000000008</v>
      </c>
      <c r="D108" s="90">
        <v>12558.32</v>
      </c>
      <c r="E108" s="88">
        <v>11879.45</v>
      </c>
      <c r="F108" s="161">
        <v>94.59</v>
      </c>
    </row>
    <row r="109" spans="1:6" s="4" customFormat="1" ht="24" x14ac:dyDescent="0.2">
      <c r="A109" s="143" t="s">
        <v>143</v>
      </c>
      <c r="B109" s="26"/>
      <c r="C109" s="85">
        <v>8560.6200000000008</v>
      </c>
      <c r="D109" s="85">
        <v>6353.52</v>
      </c>
      <c r="E109" s="83">
        <v>6316.73</v>
      </c>
      <c r="F109" s="34">
        <v>99.42</v>
      </c>
    </row>
    <row r="110" spans="1:6" s="4" customFormat="1" x14ac:dyDescent="0.2">
      <c r="A110" s="146" t="s">
        <v>144</v>
      </c>
      <c r="B110" s="26"/>
      <c r="C110" s="72"/>
      <c r="D110" s="72"/>
      <c r="E110" s="39"/>
      <c r="F110" s="31"/>
    </row>
    <row r="111" spans="1:6" s="4" customFormat="1" x14ac:dyDescent="0.2">
      <c r="A111" s="144" t="s">
        <v>145</v>
      </c>
      <c r="B111" s="92"/>
      <c r="C111" s="106">
        <v>6848.5</v>
      </c>
      <c r="D111" s="106">
        <v>5968</v>
      </c>
      <c r="E111" s="106">
        <v>5968</v>
      </c>
      <c r="F111" s="106">
        <v>100</v>
      </c>
    </row>
    <row r="112" spans="1:6" x14ac:dyDescent="0.2">
      <c r="A112" s="144" t="s">
        <v>138</v>
      </c>
      <c r="B112" s="33"/>
      <c r="C112" s="106">
        <v>1712.12</v>
      </c>
      <c r="D112" s="159">
        <v>385.52</v>
      </c>
      <c r="E112" s="94">
        <v>349.73</v>
      </c>
      <c r="F112" s="196">
        <v>90.72</v>
      </c>
    </row>
    <row r="113" spans="1:6" x14ac:dyDescent="0.2">
      <c r="A113" s="143" t="s">
        <v>224</v>
      </c>
      <c r="B113" s="33"/>
      <c r="C113" s="85"/>
      <c r="D113" s="70">
        <v>6204.8</v>
      </c>
      <c r="E113" s="33">
        <v>5562.72</v>
      </c>
      <c r="F113" s="34">
        <v>89.65</v>
      </c>
    </row>
    <row r="114" spans="1:6" x14ac:dyDescent="0.2">
      <c r="A114" s="144" t="s">
        <v>145</v>
      </c>
      <c r="B114" s="33"/>
      <c r="C114" s="171"/>
      <c r="D114" s="159">
        <v>5500</v>
      </c>
      <c r="E114" s="94">
        <v>5430</v>
      </c>
      <c r="F114" s="196">
        <v>98.73</v>
      </c>
    </row>
    <row r="115" spans="1:6" x14ac:dyDescent="0.2">
      <c r="A115" s="144" t="s">
        <v>146</v>
      </c>
      <c r="B115" s="77"/>
      <c r="C115" s="106"/>
      <c r="D115" s="106">
        <v>704.8</v>
      </c>
      <c r="E115" s="199">
        <v>132.72</v>
      </c>
      <c r="F115" s="94">
        <v>18.829999999999998</v>
      </c>
    </row>
    <row r="116" spans="1:6" ht="15" x14ac:dyDescent="0.25">
      <c r="A116" s="147" t="s">
        <v>180</v>
      </c>
      <c r="B116" s="25"/>
      <c r="C116" s="188">
        <v>1226326.01</v>
      </c>
      <c r="D116" s="189">
        <v>1491095.28</v>
      </c>
      <c r="E116" s="189">
        <v>1291630.51</v>
      </c>
      <c r="F116" s="190">
        <v>86.62</v>
      </c>
    </row>
    <row r="117" spans="1:6" x14ac:dyDescent="0.2">
      <c r="B117" s="178"/>
      <c r="C117" s="180"/>
      <c r="D117" s="181"/>
      <c r="E117" s="181"/>
      <c r="F117" s="182"/>
    </row>
    <row r="118" spans="1:6" s="4" customFormat="1" x14ac:dyDescent="0.2">
      <c r="A118" s="28"/>
      <c r="B118" s="179"/>
      <c r="C118" s="180"/>
      <c r="D118" s="181"/>
      <c r="E118" s="183"/>
      <c r="F118" s="184"/>
    </row>
    <row r="119" spans="1:6" s="4" customFormat="1" x14ac:dyDescent="0.2">
      <c r="A119" s="28"/>
      <c r="B119" s="179"/>
      <c r="C119" s="185"/>
      <c r="D119" s="186"/>
      <c r="E119" s="186"/>
      <c r="F119" s="187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Opći dio</vt:lpstr>
      <vt:lpstr>Prihodi i rashodi -ekon. klf.</vt:lpstr>
      <vt:lpstr>Prihodi i rashodi -izvori</vt:lpstr>
      <vt:lpstr>Prih i rash.-progr.,funk izvori</vt:lpstr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</dc:title>
  <dc:creator>Korisnik</dc:creator>
  <cp:lastModifiedBy>Korisnik</cp:lastModifiedBy>
  <cp:lastPrinted>2024-03-07T07:02:56Z</cp:lastPrinted>
  <dcterms:created xsi:type="dcterms:W3CDTF">2022-02-23T11:39:51Z</dcterms:created>
  <dcterms:modified xsi:type="dcterms:W3CDTF">2024-03-07T07:04:54Z</dcterms:modified>
</cp:coreProperties>
</file>