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145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52511"/>
</workbook>
</file>

<file path=xl/calcChain.xml><?xml version="1.0" encoding="utf-8"?>
<calcChain xmlns="http://schemas.openxmlformats.org/spreadsheetml/2006/main">
  <c r="C22" i="3" l="1"/>
  <c r="C19" i="3"/>
  <c r="B22" i="3"/>
  <c r="B19" i="3"/>
  <c r="D75" i="1"/>
  <c r="C67" i="1" l="1"/>
  <c r="E14" i="4" l="1"/>
  <c r="B31" i="4" l="1"/>
  <c r="D14" i="4" l="1"/>
  <c r="E19" i="3" l="1"/>
  <c r="D19" i="3"/>
  <c r="D31" i="4" l="1"/>
  <c r="E22" i="3" l="1"/>
  <c r="D22" i="3"/>
  <c r="C41" i="3" l="1"/>
  <c r="G18" i="3" l="1"/>
  <c r="G36" i="3"/>
  <c r="F36" i="3"/>
  <c r="G21" i="3"/>
  <c r="G20" i="3"/>
  <c r="G19" i="3"/>
  <c r="G17" i="3"/>
  <c r="G16" i="3"/>
  <c r="F21" i="3"/>
  <c r="F20" i="3"/>
  <c r="F19" i="3"/>
  <c r="F18" i="3" l="1"/>
  <c r="G40" i="3" l="1"/>
  <c r="F40" i="3"/>
  <c r="F16" i="3" l="1"/>
</calcChain>
</file>

<file path=xl/sharedStrings.xml><?xml version="1.0" encoding="utf-8"?>
<sst xmlns="http://schemas.openxmlformats.org/spreadsheetml/2006/main" count="300" uniqueCount="230">
  <si>
    <t>Oznaka</t>
  </si>
  <si>
    <t>Izvorni plan (2.)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</si>
  <si>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</si>
  <si>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</si>
  <si>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</si>
  <si>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</si>
  <si>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</si>
  <si>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</si>
  <si>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</si>
  <si>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</si>
  <si>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</si>
  <si>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</si>
  <si>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</si>
  <si>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</si>
  <si>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</si>
  <si>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</si>
  <si>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</si>
  <si>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</si>
  <si>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</si>
  <si>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</si>
  <si>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</si>
  <si>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</si>
  <si>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</si>
  <si>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</si>
  <si>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</si>
  <si>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</si>
  <si>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</si>
  <si>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</si>
  <si>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</si>
  <si>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</si>
  <si>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</si>
  <si>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</si>
  <si>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</si>
  <si>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</si>
  <si>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</si>
  <si>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</si>
  <si>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</si>
  <si>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</si>
  <si>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</si>
  <si>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</si>
  <si>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</si>
  <si>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</si>
  <si>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</si>
  <si>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</si>
  <si>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</si>
  <si>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</si>
  <si>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</si>
  <si>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</si>
  <si>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</si>
  <si>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</si>
  <si>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</si>
  <si>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</si>
  <si>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</si>
  <si>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</si>
  <si>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</si>
  <si>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</si>
  <si>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</si>
  <si>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</si>
  <si>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</si>
  <si>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</si>
  <si>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</si>
  <si>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</si>
  <si>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</si>
  <si>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</si>
  <si>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</si>
  <si>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</si>
  <si>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</si>
  <si>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</si>
  <si>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</si>
  <si>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</si>
  <si>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</si>
  <si>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</si>
  <si>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</si>
  <si>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</si>
  <si>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</si>
  <si>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</si>
  <si>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</si>
  <si>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</si>
  <si>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</si>
  <si>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</si>
  <si>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</si>
  <si>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</si>
  <si>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</si>
  <si>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</si>
  <si>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</si>
  <si>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</si>
  <si>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</si>
  <si>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</si>
  <si>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</si>
  <si>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</si>
  <si>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</si>
  <si>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</si>
  <si>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</si>
  <si>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</si>
  <si>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</si>
  <si>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</si>
  <si>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</si>
  <si>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</si>
  <si>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</si>
  <si>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</si>
  <si>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</si>
  <si>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</si>
  <si>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</si>
  <si>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</si>
  <si>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</si>
  <si>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</si>
  <si>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</si>
  <si>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</si>
  <si>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</si>
  <si>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</si>
  <si>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</si>
  <si>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</si>
  <si>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</si>
  <si>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T220-04 Hitne interven.u srednjim školama</t>
  </si>
  <si>
    <t>422-Postrojenja i oprema</t>
  </si>
  <si>
    <t>4221-uredska oprema i namještaj</t>
  </si>
  <si>
    <t>A2205-07 Javne potrebe u prrosvjeti-koris.SŠ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</si>
  <si>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</si>
  <si>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</si>
  <si>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</si>
  <si>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</si>
  <si>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</si>
  <si>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</si>
  <si>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</si>
  <si>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</si>
  <si>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</si>
  <si>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</si>
  <si>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3111-Plaće po sudskim presudama</t>
  </si>
  <si>
    <t>3236-Labaratorijske usluge</t>
  </si>
  <si>
    <t>3296-Troškovi sudskih postupaka</t>
  </si>
  <si>
    <t>Izvor financiranja 510-Državni proračun</t>
  </si>
  <si>
    <t>4221-Uredska oprema i namještaj</t>
  </si>
  <si>
    <t>422- Postrojenja i oprema</t>
  </si>
  <si>
    <t>424-Knjige</t>
  </si>
  <si>
    <t>4241-Knjige</t>
  </si>
  <si>
    <t>3299-ostali nespom.rashodi poslovanja</t>
  </si>
  <si>
    <t>Izvor financiranja:420 Višak prihoda poslovanja</t>
  </si>
  <si>
    <t>Izvor financiranja:61 Tekuće donacije korisnici</t>
  </si>
  <si>
    <t>3241-Naknad.osob.izvan RO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</si>
  <si>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</si>
  <si>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</si>
  <si>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</si>
  <si>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</si>
  <si>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</si>
  <si>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</si>
  <si>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</si>
  <si>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</si>
  <si>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Projekt:403-52 Projekt od mjere do karijere -Pripravništvo</t>
  </si>
  <si>
    <t>Izvor financiranja:540 Pomoći iz inozemstva</t>
  </si>
  <si>
    <t>321-Naknade troškova prijevoza na posao i s posla</t>
  </si>
  <si>
    <t>3212-Prijevoz na posao i s posla</t>
  </si>
  <si>
    <t>Projekt:4302-92 Projekt Erasmus+KA229-Rekon.oso.sudbina iz I sv.rata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</si>
  <si>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</si>
  <si>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</si>
  <si>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</si>
  <si>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</si>
  <si>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 xml:space="preserve">Ostvarenje preth. god. </t>
  </si>
  <si>
    <t xml:space="preserve">Tekući plan </t>
  </si>
  <si>
    <t>Izvor: 31 Vlastiti prihodi - proračunski korisnici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</si>
  <si>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</si>
  <si>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</si>
  <si>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</si>
  <si>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</si>
  <si>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</si>
  <si>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</si>
  <si>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</si>
  <si>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</si>
  <si>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</si>
  <si>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</si>
  <si>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PRIHODI I RASHODI </t>
  </si>
  <si>
    <t>Tekući plan -2021</t>
  </si>
  <si>
    <t>OPĆI DIO</t>
  </si>
  <si>
    <t>Bročana oznaka i naziv računa prihoda i rashoda</t>
  </si>
  <si>
    <t xml:space="preserve">Indeks 5/2. </t>
  </si>
  <si>
    <t>Indeks 5./4.</t>
  </si>
  <si>
    <t>638 Pom.i iz DP tem.prijena EU sred</t>
  </si>
  <si>
    <t>663-Donacije od pravnih i fiz.osoba</t>
  </si>
  <si>
    <t>6631-Tekuće donacije</t>
  </si>
  <si>
    <t>6381-Pomoći temeljem prijenosa EU sred.</t>
  </si>
  <si>
    <t>41 Rashodi za nabavu nem.imovine</t>
  </si>
  <si>
    <t xml:space="preserve">412 Nematerijalna imovina </t>
  </si>
  <si>
    <t>4123 Licence</t>
  </si>
  <si>
    <t>4225 Instrumenti,uređaji i strojevi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</si>
  <si>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</si>
  <si>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</si>
  <si>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</si>
  <si>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</si>
  <si>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</si>
  <si>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SVEUKUPNO PRIHODI+VIŠAK PRIHODA</t>
  </si>
  <si>
    <t>SVEUKUPNO :</t>
  </si>
  <si>
    <t>Indeks 4./3.</t>
  </si>
  <si>
    <t>9-Preneseni višak predh.god.</t>
  </si>
  <si>
    <t>GIMNAZIJE JURJA BARAKOVIĆA ZADAR</t>
  </si>
  <si>
    <t xml:space="preserve">        Na temelju Zakona o proračunu ("Narodne novine“ broj 87/08, 136/12 i 15/15, 144/21),i Pravilnika o polugodišnjem i godišnjem izvještaju o izvršenju proračuna ("Narodne novine" 24/13, 102/17 i 1/20) GIMNAZIJA JURJA BARAKOVIĆA" podnosi školskom odboru:</t>
  </si>
  <si>
    <t>SVEUKUPNO RASHODI:</t>
  </si>
  <si>
    <t>Ostvarenje/Izvršenje 2021.</t>
  </si>
  <si>
    <t xml:space="preserve">Financijski plan  GIMNAZIJE JURJA BARAKOVIĆA ZADAR za 2022. godinu </t>
  </si>
  <si>
    <t>Izvorni plan 2022</t>
  </si>
  <si>
    <t>Tekući plan 2022</t>
  </si>
  <si>
    <t>42219-Ostala uredska oprema</t>
  </si>
  <si>
    <t>31113 Plaće po sudskim presudama</t>
  </si>
  <si>
    <t xml:space="preserve">3294 Članarine </t>
  </si>
  <si>
    <t>Ostvarenje 2021. god. (1)</t>
  </si>
  <si>
    <t>Tekući plan 2022 (3.)</t>
  </si>
  <si>
    <t>Izvorni plan 2022 (2.)</t>
  </si>
  <si>
    <t>Ostvarenje2022 (4.)</t>
  </si>
  <si>
    <t>Ostvarenje 2021 god. (1)</t>
  </si>
  <si>
    <t>32321-USLIGE TEK.I INVES.ODRŽ.</t>
  </si>
  <si>
    <t>Izvor financiranja 420-PRIPRAVNIK</t>
  </si>
  <si>
    <t>Ostvarenje/Izvršenje 2021. (1)</t>
  </si>
  <si>
    <t>Ostvarenje/Izvršenje  2022.(4.)</t>
  </si>
  <si>
    <t>Godišnji izvještaj o izvršenju financijskog plana za 2022. prema programskoji ekonomskoj klasifikaciji te izvorima financiranja</t>
  </si>
  <si>
    <t>Ostvarenje 2022</t>
  </si>
  <si>
    <t>A2205-31 Školska shema</t>
  </si>
  <si>
    <t>32224-Namirnice iz or 511</t>
  </si>
  <si>
    <t>32224-Namirnice iz or 190</t>
  </si>
  <si>
    <t>PRIHODI PO IZVORIMA FINANCIIRANJA 01-31.12.2022.GODINE</t>
  </si>
  <si>
    <t>Izvor: 190 Predfinanciranja iz ŽP</t>
  </si>
  <si>
    <t>RASHODI PO IZVORIMA FINANCIRANJA 12/2022 GODINA</t>
  </si>
  <si>
    <t>Izvor 190:Školska shema</t>
  </si>
  <si>
    <t>Ostvarenje 2022 (4.)</t>
  </si>
  <si>
    <t>PRIHODI I RASHODI 01.01-31.12. 2022.PREMA EKONOMSKOJ KLASIFIKACIJI</t>
  </si>
  <si>
    <t>Ostvarenje preth. 2021</t>
  </si>
  <si>
    <t>Izvršenje 12/ 2022.</t>
  </si>
  <si>
    <t>31112-Plaća pripravnik</t>
  </si>
  <si>
    <t>71,,85</t>
  </si>
  <si>
    <t>Ostvarenje /Izvršenje 2021</t>
  </si>
  <si>
    <t>ost./izv.2022</t>
  </si>
  <si>
    <t xml:space="preserve"> GODIŠNJI  IZVJEŠTAJ O IZVRŠENJU FINANCIJSKOG PLANA ZA 2022. GODINU</t>
  </si>
  <si>
    <t>Ostvarenje/Izvršenje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</si>
</sst>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b/>
      <sz val="7.5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6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0" fontId="30" fillId="33" borderId="16" xfId="0" applyFont="1" applyFill="1" applyBorder="1" applyAlignment="1">
      <alignment horizontal="left" wrapText="1" indent="1"/>
    </xf>
    <xf numFmtId="4" fontId="30" fillId="33" borderId="18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8" fillId="33" borderId="11" xfId="0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right" wrapText="1"/>
    </xf>
    <xf numFmtId="4" fontId="38" fillId="37" borderId="11" xfId="0" applyNumberFormat="1" applyFont="1" applyFill="1" applyBorder="1" applyAlignment="1">
      <alignment horizontal="right" wrapText="1"/>
    </xf>
    <xf numFmtId="0" fontId="38" fillId="37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right" wrapText="1"/>
    </xf>
    <xf numFmtId="0" fontId="35" fillId="0" borderId="0" xfId="0" applyFont="1"/>
    <xf numFmtId="4" fontId="41" fillId="33" borderId="11" xfId="0" applyNumberFormat="1" applyFont="1" applyFill="1" applyBorder="1" applyAlignment="1">
      <alignment horizontal="right" wrapText="1" indent="1"/>
    </xf>
    <xf numFmtId="0" fontId="42" fillId="0" borderId="0" xfId="0" applyFont="1"/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" fontId="38" fillId="34" borderId="21" xfId="0" applyNumberFormat="1" applyFont="1" applyFill="1" applyBorder="1" applyAlignment="1">
      <alignment horizontal="right" wrapText="1"/>
    </xf>
    <xf numFmtId="0" fontId="38" fillId="34" borderId="2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" fontId="30" fillId="33" borderId="21" xfId="0" applyNumberFormat="1" applyFont="1" applyFill="1" applyBorder="1" applyAlignment="1">
      <alignment horizontal="right" wrapText="1" indent="1"/>
    </xf>
    <xf numFmtId="4" fontId="31" fillId="33" borderId="21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wrapText="1"/>
    </xf>
    <xf numFmtId="4" fontId="32" fillId="33" borderId="11" xfId="0" applyNumberFormat="1" applyFont="1" applyFill="1" applyBorder="1" applyAlignment="1">
      <alignment horizontal="left" wrapText="1" indent="1"/>
    </xf>
    <xf numFmtId="0" fontId="38" fillId="33" borderId="11" xfId="0" applyFont="1" applyFill="1" applyBorder="1" applyAlignment="1">
      <alignment wrapText="1"/>
    </xf>
    <xf numFmtId="4" fontId="46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horizontal="right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" fontId="36" fillId="34" borderId="21" xfId="0" applyNumberFormat="1" applyFont="1" applyFill="1" applyBorder="1" applyAlignment="1">
      <alignment horizontal="right" wrapText="1"/>
    </xf>
    <xf numFmtId="4" fontId="36" fillId="37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36" fillId="34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4" fontId="41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wrapText="1" indent="1"/>
    </xf>
    <xf numFmtId="0" fontId="51" fillId="0" borderId="0" xfId="0" applyFont="1" applyAlignment="1">
      <alignment horizontal="left" wrapText="1"/>
    </xf>
    <xf numFmtId="4" fontId="36" fillId="36" borderId="11" xfId="0" applyNumberFormat="1" applyFont="1" applyFill="1" applyBorder="1" applyAlignment="1">
      <alignment horizontal="right" wrapText="1" indent="1"/>
    </xf>
    <xf numFmtId="0" fontId="38" fillId="36" borderId="11" xfId="0" applyFont="1" applyFill="1" applyBorder="1" applyAlignment="1">
      <alignment horizontal="right" wrapText="1"/>
    </xf>
    <xf numFmtId="0" fontId="35" fillId="36" borderId="0" xfId="0" applyFont="1" applyFill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4" fontId="47" fillId="34" borderId="11" xfId="0" applyNumberFormat="1" applyFont="1" applyFill="1" applyBorder="1" applyAlignment="1">
      <alignment horizontal="right" wrapText="1" indent="1"/>
    </xf>
    <xf numFmtId="0" fontId="35" fillId="34" borderId="0" xfId="0" applyFont="1" applyFill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40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horizontal="right" wrapText="1" indent="1"/>
    </xf>
    <xf numFmtId="4" fontId="38" fillId="38" borderId="11" xfId="0" applyNumberFormat="1" applyFont="1" applyFill="1" applyBorder="1" applyAlignment="1">
      <alignment horizontal="right" wrapText="1" indent="1"/>
    </xf>
    <xf numFmtId="0" fontId="38" fillId="38" borderId="11" xfId="0" applyFont="1" applyFill="1" applyBorder="1" applyAlignment="1">
      <alignment horizontal="right" wrapText="1"/>
    </xf>
    <xf numFmtId="4" fontId="36" fillId="38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horizontal="right" wrapText="1"/>
    </xf>
    <xf numFmtId="4" fontId="32" fillId="38" borderId="11" xfId="0" applyNumberFormat="1" applyFont="1" applyFill="1" applyBorder="1" applyAlignment="1">
      <alignment horizontal="right" wrapText="1" indent="1"/>
    </xf>
    <xf numFmtId="0" fontId="20" fillId="36" borderId="0" xfId="0" applyFont="1" applyFill="1"/>
    <xf numFmtId="4" fontId="39" fillId="36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wrapText="1"/>
    </xf>
    <xf numFmtId="4" fontId="38" fillId="34" borderId="11" xfId="0" applyNumberFormat="1" applyFont="1" applyFill="1" applyBorder="1" applyAlignment="1">
      <alignment wrapText="1"/>
    </xf>
    <xf numFmtId="4" fontId="41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/>
    </xf>
    <xf numFmtId="4" fontId="41" fillId="38" borderId="11" xfId="0" applyNumberFormat="1" applyFont="1" applyFill="1" applyBorder="1" applyAlignment="1">
      <alignment horizontal="right" wrapText="1" indent="1"/>
    </xf>
    <xf numFmtId="4" fontId="39" fillId="34" borderId="11" xfId="0" applyNumberFormat="1" applyFont="1" applyFill="1" applyBorder="1" applyAlignment="1">
      <alignment horizontal="right" wrapText="1"/>
    </xf>
    <xf numFmtId="4" fontId="39" fillId="34" borderId="21" xfId="0" applyNumberFormat="1" applyFont="1" applyFill="1" applyBorder="1" applyAlignment="1">
      <alignment horizontal="right" wrapText="1"/>
    </xf>
    <xf numFmtId="4" fontId="41" fillId="34" borderId="11" xfId="0" applyNumberFormat="1" applyFont="1" applyFill="1" applyBorder="1" applyAlignment="1">
      <alignment horizontal="right" wrapText="1" indent="1"/>
    </xf>
    <xf numFmtId="0" fontId="52" fillId="0" borderId="19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4" fontId="41" fillId="34" borderId="11" xfId="0" applyNumberFormat="1" applyFont="1" applyFill="1" applyBorder="1" applyAlignment="1">
      <alignment wrapText="1"/>
    </xf>
    <xf numFmtId="4" fontId="41" fillId="36" borderId="11" xfId="0" applyNumberFormat="1" applyFont="1" applyFill="1" applyBorder="1" applyAlignment="1">
      <alignment wrapText="1"/>
    </xf>
    <xf numFmtId="0" fontId="35" fillId="36" borderId="0" xfId="0" applyFont="1" applyFill="1"/>
    <xf numFmtId="4" fontId="40" fillId="36" borderId="11" xfId="0" applyNumberFormat="1" applyFont="1" applyFill="1" applyBorder="1" applyAlignment="1">
      <alignment horizontal="right" wrapText="1" indent="1"/>
    </xf>
    <xf numFmtId="4" fontId="38" fillId="36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3" fillId="0" borderId="20" xfId="0" applyFont="1" applyBorder="1" applyAlignment="1">
      <alignment horizontal="right" vertical="center" wrapText="1" indent="1"/>
    </xf>
    <xf numFmtId="0" fontId="55" fillId="0" borderId="0" xfId="0" applyFont="1" applyAlignment="1">
      <alignment horizontal="left" indent="1"/>
    </xf>
    <xf numFmtId="4" fontId="43" fillId="33" borderId="17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wrapText="1"/>
    </xf>
    <xf numFmtId="4" fontId="39" fillId="33" borderId="21" xfId="0" applyNumberFormat="1" applyFont="1" applyFill="1" applyBorder="1" applyAlignment="1">
      <alignment wrapText="1"/>
    </xf>
    <xf numFmtId="4" fontId="38" fillId="33" borderId="15" xfId="0" applyNumberFormat="1" applyFont="1" applyFill="1" applyBorder="1" applyAlignment="1">
      <alignment wrapText="1"/>
    </xf>
    <xf numFmtId="4" fontId="38" fillId="33" borderId="16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0" fontId="57" fillId="0" borderId="0" xfId="0" applyFont="1" applyAlignment="1">
      <alignment horizontal="left" indent="1"/>
    </xf>
    <xf numFmtId="0" fontId="29" fillId="0" borderId="22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43" fillId="33" borderId="24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left" wrapText="1"/>
    </xf>
    <xf numFmtId="0" fontId="21" fillId="34" borderId="24" xfId="0" applyFont="1" applyFill="1" applyBorder="1" applyAlignment="1">
      <alignment horizontal="left" wrapText="1"/>
    </xf>
    <xf numFmtId="0" fontId="21" fillId="36" borderId="24" xfId="0" applyFont="1" applyFill="1" applyBorder="1" applyAlignment="1">
      <alignment horizontal="left" wrapText="1"/>
    </xf>
    <xf numFmtId="0" fontId="37" fillId="0" borderId="22" xfId="0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left" wrapText="1"/>
    </xf>
    <xf numFmtId="0" fontId="38" fillId="37" borderId="24" xfId="0" applyFont="1" applyFill="1" applyBorder="1" applyAlignment="1">
      <alignment horizontal="left" wrapText="1"/>
    </xf>
    <xf numFmtId="0" fontId="38" fillId="33" borderId="24" xfId="0" applyFont="1" applyFill="1" applyBorder="1" applyAlignment="1">
      <alignment horizontal="left" wrapText="1"/>
    </xf>
    <xf numFmtId="0" fontId="38" fillId="34" borderId="24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8" fillId="38" borderId="24" xfId="0" applyFont="1" applyFill="1" applyBorder="1" applyAlignment="1">
      <alignment horizontal="left" wrapText="1"/>
    </xf>
    <xf numFmtId="0" fontId="38" fillId="36" borderId="24" xfId="0" applyFont="1" applyFill="1" applyBorder="1" applyAlignment="1">
      <alignment horizontal="left" wrapText="1"/>
    </xf>
    <xf numFmtId="0" fontId="54" fillId="33" borderId="24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37" fillId="0" borderId="28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left" wrapText="1"/>
    </xf>
    <xf numFmtId="4" fontId="41" fillId="36" borderId="11" xfId="0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right" wrapText="1"/>
    </xf>
    <xf numFmtId="4" fontId="27" fillId="0" borderId="0" xfId="0" applyNumberFormat="1" applyFont="1" applyAlignment="1">
      <alignment horizontal="left" indent="1"/>
    </xf>
    <xf numFmtId="2" fontId="38" fillId="38" borderId="11" xfId="0" applyNumberFormat="1" applyFont="1" applyFill="1" applyBorder="1" applyAlignment="1">
      <alignment horizontal="right" wrapText="1"/>
    </xf>
    <xf numFmtId="2" fontId="38" fillId="33" borderId="11" xfId="0" applyNumberFormat="1" applyFont="1" applyFill="1" applyBorder="1" applyAlignment="1">
      <alignment wrapText="1"/>
    </xf>
    <xf numFmtId="4" fontId="31" fillId="33" borderId="32" xfId="0" applyNumberFormat="1" applyFont="1" applyFill="1" applyBorder="1" applyAlignment="1">
      <alignment horizontal="right" wrapText="1" indent="1"/>
    </xf>
    <xf numFmtId="4" fontId="30" fillId="33" borderId="33" xfId="0" applyNumberFormat="1" applyFont="1" applyFill="1" applyBorder="1" applyAlignment="1">
      <alignment horizontal="right" wrapText="1" indent="1"/>
    </xf>
    <xf numFmtId="4" fontId="55" fillId="0" borderId="34" xfId="0" applyNumberFormat="1" applyFont="1" applyBorder="1" applyAlignment="1">
      <alignment horizontal="left" indent="1"/>
    </xf>
    <xf numFmtId="4" fontId="55" fillId="0" borderId="35" xfId="0" applyNumberFormat="1" applyFont="1" applyBorder="1" applyAlignment="1">
      <alignment horizontal="left" indent="1"/>
    </xf>
    <xf numFmtId="4" fontId="55" fillId="0" borderId="19" xfId="0" applyNumberFormat="1" applyFont="1" applyBorder="1" applyAlignment="1">
      <alignment horizontal="left" indent="1"/>
    </xf>
    <xf numFmtId="4" fontId="55" fillId="0" borderId="36" xfId="0" applyNumberFormat="1" applyFont="1" applyBorder="1" applyAlignment="1">
      <alignment horizontal="left" indent="1"/>
    </xf>
    <xf numFmtId="0" fontId="55" fillId="0" borderId="34" xfId="0" applyFont="1" applyBorder="1" applyAlignment="1">
      <alignment horizontal="center" vertical="top"/>
    </xf>
    <xf numFmtId="0" fontId="56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7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0" workbookViewId="0">
      <selection activeCell="E14" sqref="E14"/>
    </sheetView>
  </sheetViews>
  <sheetFormatPr defaultRowHeight="10.5" x14ac:dyDescent="0.15"/>
  <cols>
    <col min="1" max="1" width="30.28515625" style="9" customWidth="1"/>
    <col min="2" max="2" width="14.5703125" style="9" customWidth="1"/>
    <col min="3" max="3" width="16.140625" style="9" customWidth="1"/>
    <col min="4" max="4" width="0.140625" style="9" customWidth="1"/>
    <col min="5" max="5" width="25.42578125" style="9" customWidth="1"/>
    <col min="6" max="6" width="8.28515625" style="9" hidden="1" customWidth="1"/>
    <col min="7" max="7" width="8.5703125" style="9" hidden="1" customWidth="1"/>
    <col min="8" max="8" width="12.5703125" style="9" customWidth="1"/>
    <col min="9" max="9" width="9.140625" style="9" customWidth="1"/>
    <col min="10" max="16384" width="9.140625" style="9"/>
  </cols>
  <sheetData>
    <row r="1" spans="1:7" x14ac:dyDescent="0.15">
      <c r="A1" s="175" t="s">
        <v>193</v>
      </c>
      <c r="B1" s="176"/>
      <c r="C1" s="176"/>
      <c r="D1" s="176"/>
      <c r="E1" s="176"/>
      <c r="F1" s="176"/>
      <c r="G1" s="176"/>
    </row>
    <row r="2" spans="1:7" ht="23.25" customHeight="1" x14ac:dyDescent="0.15">
      <c r="A2" s="176"/>
      <c r="B2" s="176"/>
      <c r="C2" s="176"/>
      <c r="D2" s="176"/>
      <c r="E2" s="176"/>
      <c r="F2" s="176"/>
      <c r="G2" s="176"/>
    </row>
    <row r="4" spans="1:7" ht="12.75" x14ac:dyDescent="0.2">
      <c r="A4" s="177" t="s">
        <v>228</v>
      </c>
      <c r="B4" s="177"/>
      <c r="C4" s="177"/>
      <c r="D4" s="177"/>
      <c r="E4" s="177"/>
      <c r="F4" s="177"/>
      <c r="G4" s="177"/>
    </row>
    <row r="5" spans="1:7" ht="12.75" x14ac:dyDescent="0.2">
      <c r="B5" s="125" t="s">
        <v>192</v>
      </c>
      <c r="C5" s="125"/>
      <c r="D5" s="125"/>
    </row>
    <row r="7" spans="1:7" x14ac:dyDescent="0.15">
      <c r="A7" s="9" t="s">
        <v>84</v>
      </c>
    </row>
    <row r="10" spans="1:7" ht="16.5" customHeight="1" x14ac:dyDescent="0.15">
      <c r="A10" s="174" t="s">
        <v>196</v>
      </c>
      <c r="B10" s="174"/>
      <c r="C10" s="174"/>
      <c r="D10" s="174"/>
      <c r="E10" s="174"/>
      <c r="F10" s="174"/>
      <c r="G10" s="174"/>
    </row>
    <row r="11" spans="1:7" ht="16.5" customHeight="1" x14ac:dyDescent="0.15">
      <c r="A11" s="10"/>
      <c r="B11" s="10"/>
      <c r="C11" s="10"/>
      <c r="D11" s="10"/>
      <c r="E11" s="10"/>
      <c r="F11" s="10"/>
      <c r="G11" s="10"/>
    </row>
    <row r="12" spans="1:7" x14ac:dyDescent="0.15">
      <c r="A12" s="118" t="s">
        <v>5</v>
      </c>
    </row>
    <row r="13" spans="1:7" s="11" customFormat="1" ht="11.25" thickBot="1" x14ac:dyDescent="0.2">
      <c r="A13" s="9"/>
      <c r="B13" s="9"/>
      <c r="C13" s="9"/>
      <c r="D13" s="9"/>
      <c r="E13" s="9"/>
      <c r="F13" s="9"/>
      <c r="G13" s="9"/>
    </row>
    <row r="14" spans="1:7" ht="56.25" customHeight="1" thickBot="1" x14ac:dyDescent="0.2">
      <c r="A14" s="126" t="s">
        <v>169</v>
      </c>
      <c r="B14" s="12" t="s">
        <v>195</v>
      </c>
      <c r="C14" s="50" t="s">
        <v>198</v>
      </c>
      <c r="D14" s="50" t="s">
        <v>170</v>
      </c>
      <c r="E14" s="50" t="s">
        <v>229</v>
      </c>
      <c r="F14" s="50" t="s">
        <v>3</v>
      </c>
      <c r="G14" s="50" t="s">
        <v>4</v>
      </c>
    </row>
    <row r="15" spans="1:7" x14ac:dyDescent="0.15">
      <c r="A15" s="51">
        <v>1</v>
      </c>
      <c r="B15" s="49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</row>
    <row r="16" spans="1:7" ht="12" x14ac:dyDescent="0.2">
      <c r="A16" s="127" t="s">
        <v>6</v>
      </c>
      <c r="B16" s="98">
        <v>7914492.5999999996</v>
      </c>
      <c r="C16" s="121">
        <v>9145471.1099999994</v>
      </c>
      <c r="D16" s="121">
        <v>8389952.1999999993</v>
      </c>
      <c r="E16" s="121">
        <v>8989864.5099999998</v>
      </c>
      <c r="F16" s="52">
        <f>E16/B16*100</f>
        <v>113.58737652998754</v>
      </c>
      <c r="G16" s="53">
        <f>E16/D16*100</f>
        <v>107.15036624404131</v>
      </c>
    </row>
    <row r="17" spans="1:7" ht="12" x14ac:dyDescent="0.2">
      <c r="A17" s="128" t="s">
        <v>19</v>
      </c>
      <c r="B17" s="98">
        <v>4194.3900000000003</v>
      </c>
      <c r="C17" s="98">
        <v>4500</v>
      </c>
      <c r="D17" s="98">
        <v>5000</v>
      </c>
      <c r="E17" s="98">
        <v>3233.23</v>
      </c>
      <c r="F17" s="14"/>
      <c r="G17" s="15">
        <f t="shared" ref="G17" si="0">E17/D17*100</f>
        <v>64.664600000000007</v>
      </c>
    </row>
    <row r="18" spans="1:7" ht="12" x14ac:dyDescent="0.2">
      <c r="A18" s="128" t="s">
        <v>191</v>
      </c>
      <c r="B18" s="98">
        <v>211931.3</v>
      </c>
      <c r="C18" s="98">
        <v>246059.12</v>
      </c>
      <c r="D18" s="98">
        <v>211931.3</v>
      </c>
      <c r="E18" s="98">
        <v>246059.12</v>
      </c>
      <c r="F18" s="14">
        <f t="shared" ref="F18:F21" si="1">E19/B19*100</f>
        <v>113.63412388161689</v>
      </c>
      <c r="G18" s="15">
        <f>E19/D19*100</f>
        <v>107.34613591551458</v>
      </c>
    </row>
    <row r="19" spans="1:7" ht="12" x14ac:dyDescent="0.2">
      <c r="A19" s="129" t="s">
        <v>75</v>
      </c>
      <c r="B19" s="120">
        <f>SUM(B16:B18)</f>
        <v>8130618.2899999991</v>
      </c>
      <c r="C19" s="120">
        <f>SUM(C16:C18)</f>
        <v>9396030.2299999986</v>
      </c>
      <c r="D19" s="120">
        <f>SUM(D16:D18)</f>
        <v>8606883.5</v>
      </c>
      <c r="E19" s="120">
        <f>SUM(E16:E18)</f>
        <v>9239156.8599999994</v>
      </c>
      <c r="F19" s="14">
        <f t="shared" si="1"/>
        <v>118.1121525984052</v>
      </c>
      <c r="G19" s="15">
        <f>E20/D20*100</f>
        <v>108.27567227713466</v>
      </c>
    </row>
    <row r="20" spans="1:7" ht="15" customHeight="1" x14ac:dyDescent="0.2">
      <c r="A20" s="128" t="s">
        <v>23</v>
      </c>
      <c r="B20" s="98">
        <v>7743697.1799999997</v>
      </c>
      <c r="C20" s="98">
        <v>9356533.2300000004</v>
      </c>
      <c r="D20" s="98">
        <v>8447186</v>
      </c>
      <c r="E20" s="98">
        <v>9146247.4299999997</v>
      </c>
      <c r="F20" s="14">
        <f t="shared" si="1"/>
        <v>17.772097506620316</v>
      </c>
      <c r="G20" s="15">
        <f>E21/D21*100</f>
        <v>15.675949842671299</v>
      </c>
    </row>
    <row r="21" spans="1:7" ht="23.25" thickBot="1" x14ac:dyDescent="0.25">
      <c r="A21" s="128" t="s">
        <v>60</v>
      </c>
      <c r="B21" s="98">
        <v>140861.82</v>
      </c>
      <c r="C21" s="98">
        <v>39497</v>
      </c>
      <c r="D21" s="98">
        <v>159697.5</v>
      </c>
      <c r="E21" s="98">
        <v>25034.1</v>
      </c>
      <c r="F21" s="14">
        <f t="shared" si="1"/>
        <v>116.3195244020623</v>
      </c>
      <c r="G21" s="15">
        <f>E22/D22*100</f>
        <v>106.55751910665457</v>
      </c>
    </row>
    <row r="22" spans="1:7" ht="12.75" thickBot="1" x14ac:dyDescent="0.25">
      <c r="A22" s="130" t="s">
        <v>76</v>
      </c>
      <c r="B22" s="122">
        <f>SUM(B20:B21)</f>
        <v>7884559</v>
      </c>
      <c r="C22" s="122">
        <f>SUM(C20:C21)</f>
        <v>9396030.2300000004</v>
      </c>
      <c r="D22" s="122">
        <f>SUM(D20:D21)</f>
        <v>8606883.5</v>
      </c>
      <c r="E22" s="122">
        <f>SUM(E20:E21)</f>
        <v>9171281.5299999993</v>
      </c>
      <c r="F22" s="17"/>
      <c r="G22" s="17"/>
    </row>
    <row r="23" spans="1:7" ht="12.75" thickBot="1" x14ac:dyDescent="0.25">
      <c r="A23" s="131" t="s">
        <v>74</v>
      </c>
      <c r="B23" s="123">
        <v>246059.12</v>
      </c>
      <c r="C23" s="124"/>
      <c r="D23" s="124">
        <v>0</v>
      </c>
      <c r="E23" s="123">
        <v>67875.33</v>
      </c>
    </row>
    <row r="24" spans="1:7" x14ac:dyDescent="0.15">
      <c r="A24" s="132"/>
      <c r="C24" s="164"/>
    </row>
    <row r="25" spans="1:7" x14ac:dyDescent="0.15">
      <c r="A25" s="132"/>
    </row>
    <row r="26" spans="1:7" ht="11.25" thickBot="1" x14ac:dyDescent="0.2">
      <c r="A26" s="134" t="s">
        <v>77</v>
      </c>
    </row>
    <row r="27" spans="1:7" ht="0.75" customHeight="1" thickBot="1" x14ac:dyDescent="0.2">
      <c r="A27" s="132"/>
      <c r="F27" s="12" t="s">
        <v>3</v>
      </c>
      <c r="G27" s="12" t="s">
        <v>4</v>
      </c>
    </row>
    <row r="28" spans="1:7" ht="66" customHeight="1" thickBot="1" x14ac:dyDescent="0.25">
      <c r="A28" s="133" t="s">
        <v>0</v>
      </c>
      <c r="B28" s="12" t="s">
        <v>209</v>
      </c>
      <c r="C28" s="12" t="s">
        <v>1</v>
      </c>
      <c r="D28" s="12" t="s">
        <v>2</v>
      </c>
      <c r="E28" s="12" t="s">
        <v>210</v>
      </c>
      <c r="F28" s="14"/>
      <c r="G28" s="15"/>
    </row>
    <row r="29" spans="1:7" ht="23.25" thickBot="1" x14ac:dyDescent="0.25">
      <c r="A29" s="128" t="s">
        <v>78</v>
      </c>
      <c r="B29" s="14"/>
      <c r="C29" s="13"/>
      <c r="D29" s="14"/>
      <c r="E29" s="14"/>
      <c r="F29" s="14"/>
      <c r="G29" s="15"/>
    </row>
    <row r="30" spans="1:7" ht="23.25" thickBot="1" x14ac:dyDescent="0.25">
      <c r="A30" s="128" t="s">
        <v>79</v>
      </c>
      <c r="B30" s="13"/>
      <c r="C30" s="13"/>
      <c r="D30" s="16"/>
      <c r="E30" s="16"/>
      <c r="F30" s="17"/>
      <c r="G30" s="17"/>
    </row>
    <row r="31" spans="1:7" ht="12" thickBot="1" x14ac:dyDescent="0.25">
      <c r="A31" s="131" t="s">
        <v>80</v>
      </c>
      <c r="B31" s="17"/>
      <c r="C31" s="18"/>
      <c r="D31" s="17"/>
      <c r="E31" s="17"/>
    </row>
    <row r="32" spans="1:7" x14ac:dyDescent="0.15">
      <c r="A32" s="132"/>
    </row>
    <row r="33" spans="1:8" ht="4.5" customHeight="1" x14ac:dyDescent="0.15">
      <c r="A33" s="132"/>
    </row>
    <row r="34" spans="1:8" ht="14.25" customHeight="1" thickBot="1" x14ac:dyDescent="0.2">
      <c r="A34" s="134" t="s">
        <v>81</v>
      </c>
    </row>
    <row r="35" spans="1:8" ht="9" customHeight="1" thickBot="1" x14ac:dyDescent="0.2">
      <c r="A35" s="132"/>
      <c r="F35" s="12" t="s">
        <v>3</v>
      </c>
      <c r="G35" s="12" t="s">
        <v>4</v>
      </c>
    </row>
    <row r="36" spans="1:8" ht="33" customHeight="1" thickBot="1" x14ac:dyDescent="0.25">
      <c r="A36" s="133" t="s">
        <v>0</v>
      </c>
      <c r="B36" s="160" t="s">
        <v>226</v>
      </c>
      <c r="C36" s="12" t="s">
        <v>197</v>
      </c>
      <c r="D36" s="12" t="s">
        <v>157</v>
      </c>
      <c r="E36" s="12" t="s">
        <v>198</v>
      </c>
      <c r="F36" s="14">
        <f>E37/B37*100</f>
        <v>116.10324666531089</v>
      </c>
      <c r="G36" s="167">
        <f>E37/D37*100</f>
        <v>116.10324666531089</v>
      </c>
      <c r="H36" s="173" t="s">
        <v>227</v>
      </c>
    </row>
    <row r="37" spans="1:8" ht="27" customHeight="1" thickBot="1" x14ac:dyDescent="0.25">
      <c r="A37" s="128" t="s">
        <v>83</v>
      </c>
      <c r="B37" s="56">
        <v>211931.3</v>
      </c>
      <c r="C37" s="56">
        <v>259544.59</v>
      </c>
      <c r="D37" s="56">
        <v>211931.3</v>
      </c>
      <c r="E37" s="56">
        <v>246059.12</v>
      </c>
      <c r="H37" s="169">
        <v>246059.12</v>
      </c>
    </row>
    <row r="38" spans="1:8" ht="15" hidden="1" customHeight="1" thickBot="1" x14ac:dyDescent="0.2">
      <c r="A38" s="132"/>
      <c r="B38" s="118"/>
      <c r="C38" s="118"/>
      <c r="D38" s="118"/>
      <c r="E38" s="118"/>
      <c r="H38" s="170"/>
    </row>
    <row r="39" spans="1:8" ht="10.5" hidden="1" customHeight="1" thickBot="1" x14ac:dyDescent="0.2">
      <c r="A39" s="132"/>
      <c r="B39" s="118"/>
      <c r="C39" s="118"/>
      <c r="D39" s="118"/>
      <c r="E39" s="118"/>
      <c r="H39" s="171"/>
    </row>
    <row r="40" spans="1:8" ht="15" hidden="1" customHeight="1" thickBot="1" x14ac:dyDescent="0.25">
      <c r="A40" s="132"/>
      <c r="B40" s="118"/>
      <c r="C40" s="118"/>
      <c r="D40" s="118"/>
      <c r="E40" s="118"/>
      <c r="F40" s="19">
        <f>E41/B41*100</f>
        <v>100</v>
      </c>
      <c r="G40" s="168">
        <f>E41/D41*100</f>
        <v>116.10324666531089</v>
      </c>
      <c r="H40" s="172"/>
    </row>
    <row r="41" spans="1:8" ht="33" thickBot="1" x14ac:dyDescent="0.25">
      <c r="A41" s="135" t="s">
        <v>82</v>
      </c>
      <c r="B41" s="119">
        <v>246059.12</v>
      </c>
      <c r="C41" s="119">
        <f>C37</f>
        <v>259544.59</v>
      </c>
      <c r="D41" s="119">
        <v>211931.3</v>
      </c>
      <c r="E41" s="119">
        <v>246059.12</v>
      </c>
      <c r="H41" s="169">
        <v>67875.33</v>
      </c>
    </row>
    <row r="42" spans="1:8" ht="26.25" customHeight="1" x14ac:dyDescent="0.15">
      <c r="A42" s="11"/>
    </row>
    <row r="43" spans="1:8" ht="62.25" hidden="1" customHeight="1" x14ac:dyDescent="0.15">
      <c r="A43" s="11"/>
      <c r="F43" s="115"/>
      <c r="G43" s="115"/>
    </row>
    <row r="44" spans="1:8" ht="88.5" customHeight="1" x14ac:dyDescent="0.15">
      <c r="A44" s="115"/>
      <c r="B44" s="115"/>
      <c r="C44" s="115"/>
      <c r="D44" s="115"/>
      <c r="E44" s="115"/>
      <c r="F44" s="116"/>
      <c r="G44" s="116"/>
    </row>
    <row r="45" spans="1:8" ht="10.5" customHeight="1" x14ac:dyDescent="0.15">
      <c r="A45" s="116"/>
      <c r="B45" s="116"/>
      <c r="C45" s="116"/>
      <c r="D45" s="116"/>
      <c r="E45" s="116"/>
      <c r="F45" s="116"/>
      <c r="G45" s="116"/>
    </row>
    <row r="46" spans="1:8" ht="15.75" x14ac:dyDescent="0.15">
      <c r="A46" s="116"/>
      <c r="B46" s="116"/>
      <c r="C46" s="116"/>
      <c r="D46" s="116"/>
      <c r="E46" s="116"/>
    </row>
  </sheetData>
  <mergeCells count="3">
    <mergeCell ref="A10:G10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opLeftCell="A46" zoomScaleNormal="100" workbookViewId="0">
      <selection activeCell="I50" sqref="I50"/>
    </sheetView>
  </sheetViews>
  <sheetFormatPr defaultColWidth="8.85546875" defaultRowHeight="12" x14ac:dyDescent="0.2"/>
  <cols>
    <col min="1" max="1" width="23.140625" style="1" customWidth="1"/>
    <col min="2" max="2" width="12.7109375" style="6" bestFit="1" customWidth="1"/>
    <col min="3" max="4" width="12.7109375" style="6" customWidth="1"/>
    <col min="5" max="5" width="13.42578125" style="6" customWidth="1"/>
    <col min="6" max="6" width="9.140625" style="6" customWidth="1"/>
    <col min="7" max="7" width="7.85546875" style="6" customWidth="1"/>
    <col min="8" max="16384" width="8.85546875" style="4"/>
  </cols>
  <sheetData>
    <row r="1" spans="1:7" s="1" customFormat="1" ht="56.25" customHeight="1" thickBot="1" x14ac:dyDescent="0.25">
      <c r="A1" s="136" t="s">
        <v>171</v>
      </c>
      <c r="B1" s="178" t="s">
        <v>221</v>
      </c>
      <c r="C1" s="179"/>
      <c r="D1" s="179"/>
      <c r="E1" s="179"/>
      <c r="F1" s="179"/>
      <c r="G1" s="180"/>
    </row>
    <row r="2" spans="1:7" ht="24" x14ac:dyDescent="0.2">
      <c r="A2" s="137" t="s">
        <v>172</v>
      </c>
      <c r="B2" s="161" t="s">
        <v>222</v>
      </c>
      <c r="C2" s="2" t="s">
        <v>197</v>
      </c>
      <c r="D2" s="2" t="s">
        <v>198</v>
      </c>
      <c r="E2" s="2" t="s">
        <v>223</v>
      </c>
      <c r="F2" s="3" t="s">
        <v>173</v>
      </c>
      <c r="G2" s="3" t="s">
        <v>174</v>
      </c>
    </row>
    <row r="3" spans="1:7" x14ac:dyDescent="0.2">
      <c r="A3" s="138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5">
        <v>7</v>
      </c>
    </row>
    <row r="4" spans="1:7" x14ac:dyDescent="0.2">
      <c r="A4" s="137" t="s">
        <v>5</v>
      </c>
      <c r="B4" s="2"/>
      <c r="C4" s="2"/>
      <c r="D4" s="2"/>
      <c r="E4" s="2"/>
      <c r="F4" s="2"/>
      <c r="G4" s="5"/>
    </row>
    <row r="5" spans="1:7" x14ac:dyDescent="0.2">
      <c r="A5" s="137" t="s">
        <v>6</v>
      </c>
      <c r="B5" s="2">
        <v>7914463</v>
      </c>
      <c r="C5" s="2">
        <v>8994803.8499999996</v>
      </c>
      <c r="D5" s="2">
        <v>9145471.1099999994</v>
      </c>
      <c r="E5" s="2">
        <v>8989864.5099999998</v>
      </c>
      <c r="F5" s="2">
        <v>113.59</v>
      </c>
      <c r="G5" s="2">
        <v>98.25</v>
      </c>
    </row>
    <row r="6" spans="1:7" ht="19.5" x14ac:dyDescent="0.2">
      <c r="A6" s="139" t="s">
        <v>7</v>
      </c>
      <c r="B6" s="2">
        <v>7319947</v>
      </c>
      <c r="C6" s="2">
        <v>8204688</v>
      </c>
      <c r="D6" s="2">
        <v>8291688.0099999998</v>
      </c>
      <c r="E6" s="2">
        <v>8263703.5899999999</v>
      </c>
      <c r="F6" s="2">
        <v>112.89</v>
      </c>
      <c r="G6" s="2">
        <v>99.66</v>
      </c>
    </row>
    <row r="7" spans="1:7" ht="24" customHeight="1" x14ac:dyDescent="0.2">
      <c r="A7" s="137" t="s">
        <v>8</v>
      </c>
      <c r="B7" s="2">
        <v>9654</v>
      </c>
      <c r="C7" s="2"/>
      <c r="D7" s="2"/>
      <c r="E7" s="2"/>
      <c r="F7" s="2"/>
      <c r="G7" s="2"/>
    </row>
    <row r="8" spans="1:7" ht="22.5" customHeight="1" x14ac:dyDescent="0.2">
      <c r="A8" s="139" t="s">
        <v>9</v>
      </c>
      <c r="B8" s="5">
        <v>9645</v>
      </c>
      <c r="C8" s="5"/>
      <c r="D8" s="5"/>
      <c r="E8" s="5"/>
      <c r="F8" s="5"/>
      <c r="G8" s="5"/>
    </row>
    <row r="9" spans="1:7" ht="30.75" customHeight="1" x14ac:dyDescent="0.2">
      <c r="A9" s="137" t="s">
        <v>10</v>
      </c>
      <c r="B9" s="2">
        <v>7212777</v>
      </c>
      <c r="C9" s="2">
        <v>8204688</v>
      </c>
      <c r="D9" s="2">
        <v>8291688.0099999998</v>
      </c>
      <c r="E9" s="2">
        <v>8263703.5899999999</v>
      </c>
      <c r="F9" s="2">
        <v>112.89</v>
      </c>
      <c r="G9" s="2">
        <v>99.66</v>
      </c>
    </row>
    <row r="10" spans="1:7" ht="33.75" customHeight="1" x14ac:dyDescent="0.2">
      <c r="A10" s="139" t="s">
        <v>11</v>
      </c>
      <c r="B10" s="5">
        <v>7208277</v>
      </c>
      <c r="C10" s="5">
        <v>8204688</v>
      </c>
      <c r="D10" s="5">
        <v>8274688.0109999999</v>
      </c>
      <c r="E10" s="5">
        <v>8250646.5800000001</v>
      </c>
      <c r="F10" s="5">
        <v>114.46</v>
      </c>
      <c r="G10" s="5">
        <v>99.71</v>
      </c>
    </row>
    <row r="11" spans="1:7" ht="32.25" customHeight="1" x14ac:dyDescent="0.2">
      <c r="A11" s="139" t="s">
        <v>12</v>
      </c>
      <c r="B11" s="5">
        <v>4500</v>
      </c>
      <c r="C11" s="5"/>
      <c r="D11" s="5">
        <v>16933.21</v>
      </c>
      <c r="E11" s="5">
        <v>13057.01</v>
      </c>
      <c r="F11" s="5">
        <v>290.16000000000003</v>
      </c>
      <c r="G11" s="5">
        <v>94.83</v>
      </c>
    </row>
    <row r="12" spans="1:7" ht="21" customHeight="1" x14ac:dyDescent="0.2">
      <c r="A12" s="137" t="s">
        <v>175</v>
      </c>
      <c r="B12" s="2">
        <v>97524.58</v>
      </c>
      <c r="C12" s="5"/>
      <c r="D12" s="5"/>
      <c r="E12" s="2"/>
      <c r="F12" s="5"/>
      <c r="G12" s="5"/>
    </row>
    <row r="13" spans="1:7" ht="19.5" x14ac:dyDescent="0.2">
      <c r="A13" s="139" t="s">
        <v>178</v>
      </c>
      <c r="B13" s="5">
        <v>97525.58</v>
      </c>
      <c r="C13" s="5"/>
      <c r="D13" s="5"/>
      <c r="E13" s="5"/>
      <c r="F13" s="5"/>
      <c r="G13" s="5"/>
    </row>
    <row r="14" spans="1:7" ht="36.75" x14ac:dyDescent="0.2">
      <c r="A14" s="137" t="s">
        <v>13</v>
      </c>
      <c r="B14" s="2">
        <v>228</v>
      </c>
      <c r="C14" s="2">
        <v>1000</v>
      </c>
      <c r="D14" s="2">
        <v>2000</v>
      </c>
      <c r="E14" s="2">
        <v>917</v>
      </c>
      <c r="F14" s="2">
        <v>402.19</v>
      </c>
      <c r="G14" s="2">
        <v>45.85</v>
      </c>
    </row>
    <row r="15" spans="1:7" x14ac:dyDescent="0.2">
      <c r="A15" s="139" t="s">
        <v>14</v>
      </c>
      <c r="B15" s="5">
        <v>228</v>
      </c>
      <c r="C15" s="5">
        <v>1000</v>
      </c>
      <c r="D15" s="5">
        <v>2000</v>
      </c>
      <c r="E15" s="5">
        <v>917</v>
      </c>
      <c r="F15" s="5">
        <v>402.19</v>
      </c>
      <c r="G15" s="5">
        <v>45.85</v>
      </c>
    </row>
    <row r="16" spans="1:7" x14ac:dyDescent="0.2">
      <c r="A16" s="139" t="s">
        <v>15</v>
      </c>
      <c r="B16" s="5">
        <v>228</v>
      </c>
      <c r="C16" s="5">
        <v>1000</v>
      </c>
      <c r="D16" s="5">
        <v>2000</v>
      </c>
      <c r="E16" s="5">
        <v>917</v>
      </c>
      <c r="F16" s="5">
        <v>402.19</v>
      </c>
      <c r="G16" s="5">
        <v>45.85</v>
      </c>
    </row>
    <row r="17" spans="1:7" ht="36.75" x14ac:dyDescent="0.2">
      <c r="A17" s="137" t="s">
        <v>16</v>
      </c>
      <c r="B17" s="2">
        <v>21499</v>
      </c>
      <c r="C17" s="2">
        <v>21400</v>
      </c>
      <c r="D17" s="2">
        <v>20400</v>
      </c>
      <c r="E17" s="2">
        <v>8205.84</v>
      </c>
      <c r="F17" s="5">
        <v>38.200000000000003</v>
      </c>
      <c r="G17" s="5">
        <v>40.22</v>
      </c>
    </row>
    <row r="18" spans="1:7" ht="27.75" x14ac:dyDescent="0.2">
      <c r="A18" s="137" t="s">
        <v>17</v>
      </c>
      <c r="B18" s="2">
        <v>21449</v>
      </c>
      <c r="C18" s="2">
        <v>21400</v>
      </c>
      <c r="D18" s="2">
        <v>20400</v>
      </c>
      <c r="E18" s="2">
        <v>8205.84</v>
      </c>
      <c r="F18" s="2">
        <v>38.200000000000003</v>
      </c>
      <c r="G18" s="2">
        <v>40.22</v>
      </c>
    </row>
    <row r="19" spans="1:7" x14ac:dyDescent="0.2">
      <c r="A19" s="139" t="s">
        <v>18</v>
      </c>
      <c r="B19" s="5">
        <v>21449</v>
      </c>
      <c r="C19" s="5">
        <v>20400</v>
      </c>
      <c r="D19" s="5">
        <v>20400</v>
      </c>
      <c r="E19" s="5">
        <v>8205.84</v>
      </c>
      <c r="F19" s="5">
        <v>38.200000000000003</v>
      </c>
      <c r="G19" s="5">
        <v>40.22</v>
      </c>
    </row>
    <row r="20" spans="1:7" x14ac:dyDescent="0.2">
      <c r="A20" s="139" t="s">
        <v>176</v>
      </c>
      <c r="B20" s="5"/>
      <c r="C20" s="5"/>
      <c r="D20" s="5"/>
      <c r="E20" s="5"/>
      <c r="F20" s="5"/>
      <c r="G20" s="5"/>
    </row>
    <row r="21" spans="1:7" x14ac:dyDescent="0.2">
      <c r="A21" s="139" t="s">
        <v>177</v>
      </c>
      <c r="B21" s="5"/>
      <c r="C21" s="5">
        <v>1000</v>
      </c>
      <c r="D21" s="5"/>
      <c r="E21" s="5">
        <v>0</v>
      </c>
      <c r="F21" s="5"/>
      <c r="G21" s="5"/>
    </row>
    <row r="22" spans="1:7" s="8" customFormat="1" ht="27.75" x14ac:dyDescent="0.2">
      <c r="A22" s="137" t="s">
        <v>70</v>
      </c>
      <c r="B22" s="2">
        <v>572819</v>
      </c>
      <c r="C22" s="2">
        <v>762715.85</v>
      </c>
      <c r="D22" s="2">
        <v>717463.11</v>
      </c>
      <c r="E22" s="2">
        <v>717038.07999999996</v>
      </c>
      <c r="F22" s="2">
        <v>125.18</v>
      </c>
      <c r="G22" s="2">
        <v>99.94</v>
      </c>
    </row>
    <row r="23" spans="1:7" ht="36.75" x14ac:dyDescent="0.2">
      <c r="A23" s="137" t="s">
        <v>72</v>
      </c>
      <c r="B23" s="2">
        <v>572819</v>
      </c>
      <c r="C23" s="2">
        <v>762715.85</v>
      </c>
      <c r="D23" s="2">
        <v>717463.11</v>
      </c>
      <c r="E23" s="2">
        <v>717038.07999999996</v>
      </c>
      <c r="F23" s="2">
        <v>125.18</v>
      </c>
      <c r="G23" s="2">
        <v>99.94</v>
      </c>
    </row>
    <row r="24" spans="1:7" ht="19.5" x14ac:dyDescent="0.2">
      <c r="A24" s="139" t="s">
        <v>71</v>
      </c>
      <c r="B24" s="5">
        <v>477621</v>
      </c>
      <c r="C24" s="5">
        <v>762715.85</v>
      </c>
      <c r="D24" s="5">
        <v>705466.11</v>
      </c>
      <c r="E24" s="5">
        <v>705041.08</v>
      </c>
      <c r="F24" s="5">
        <v>147.62</v>
      </c>
      <c r="G24" s="5">
        <v>99.94</v>
      </c>
    </row>
    <row r="25" spans="1:7" ht="19.5" x14ac:dyDescent="0.2">
      <c r="A25" s="139" t="s">
        <v>73</v>
      </c>
      <c r="B25" s="5">
        <v>95198</v>
      </c>
      <c r="C25" s="5"/>
      <c r="D25" s="5">
        <v>11997</v>
      </c>
      <c r="E25" s="5">
        <v>11997</v>
      </c>
      <c r="F25" s="5">
        <v>12.6</v>
      </c>
      <c r="G25" s="5">
        <v>100</v>
      </c>
    </row>
    <row r="26" spans="1:7" s="8" customFormat="1" ht="18.75" x14ac:dyDescent="0.2">
      <c r="A26" s="137" t="s">
        <v>19</v>
      </c>
      <c r="B26" s="2">
        <v>4194</v>
      </c>
      <c r="C26" s="2">
        <v>5000</v>
      </c>
      <c r="D26" s="2">
        <v>4500</v>
      </c>
      <c r="E26" s="2">
        <v>3233.23</v>
      </c>
      <c r="F26" s="5">
        <v>77.09</v>
      </c>
      <c r="G26" s="5">
        <v>71.849999999999994</v>
      </c>
    </row>
    <row r="27" spans="1:7" ht="18.75" x14ac:dyDescent="0.2">
      <c r="A27" s="137" t="s">
        <v>20</v>
      </c>
      <c r="B27" s="5">
        <v>4194</v>
      </c>
      <c r="C27" s="5">
        <v>5000</v>
      </c>
      <c r="D27" s="5">
        <v>4500</v>
      </c>
      <c r="E27" s="5">
        <v>3233.23</v>
      </c>
      <c r="F27" s="5">
        <v>77.09</v>
      </c>
      <c r="G27" s="5" t="s">
        <v>225</v>
      </c>
    </row>
    <row r="28" spans="1:7" ht="18.75" x14ac:dyDescent="0.2">
      <c r="A28" s="137" t="s">
        <v>21</v>
      </c>
      <c r="B28" s="2"/>
      <c r="C28" s="57">
        <v>5000</v>
      </c>
      <c r="D28" s="57">
        <v>4500</v>
      </c>
      <c r="E28" s="57">
        <v>3233.23</v>
      </c>
      <c r="F28" s="2">
        <v>77.09</v>
      </c>
      <c r="G28" s="2">
        <v>71.849999999999994</v>
      </c>
    </row>
    <row r="29" spans="1:7" x14ac:dyDescent="0.2">
      <c r="A29" s="139" t="s">
        <v>22</v>
      </c>
      <c r="B29" s="5">
        <v>4194</v>
      </c>
      <c r="C29" s="5">
        <v>5000</v>
      </c>
      <c r="D29" s="5">
        <v>4500</v>
      </c>
      <c r="E29" s="5">
        <v>3233.23</v>
      </c>
      <c r="F29" s="5">
        <v>77.09</v>
      </c>
      <c r="G29" s="5">
        <v>771.85</v>
      </c>
    </row>
    <row r="30" spans="1:7" x14ac:dyDescent="0.2">
      <c r="A30" s="139" t="s">
        <v>186</v>
      </c>
      <c r="B30" s="5"/>
      <c r="C30" s="5"/>
      <c r="D30" s="5"/>
      <c r="E30" s="5"/>
      <c r="F30" s="5"/>
      <c r="G30" s="5"/>
    </row>
    <row r="31" spans="1:7" x14ac:dyDescent="0.2">
      <c r="A31" s="139" t="s">
        <v>187</v>
      </c>
      <c r="B31" s="2">
        <v>211931</v>
      </c>
      <c r="C31" s="2">
        <v>259544.59</v>
      </c>
      <c r="D31" s="2">
        <v>246059.12</v>
      </c>
      <c r="E31" s="2">
        <v>246059.12</v>
      </c>
      <c r="F31" s="5">
        <v>116.1</v>
      </c>
      <c r="G31" s="5">
        <v>100</v>
      </c>
    </row>
    <row r="32" spans="1:7" ht="18.75" x14ac:dyDescent="0.2">
      <c r="A32" s="140" t="s">
        <v>188</v>
      </c>
      <c r="B32" s="7">
        <v>8130618.2999999998</v>
      </c>
      <c r="C32" s="7">
        <v>9254348.4399999995</v>
      </c>
      <c r="D32" s="7">
        <v>9396030.2300000004</v>
      </c>
      <c r="E32" s="7">
        <v>9239156.8599999994</v>
      </c>
      <c r="F32" s="7">
        <v>113.63</v>
      </c>
      <c r="G32" s="7">
        <v>98.33</v>
      </c>
    </row>
    <row r="33" spans="1:7" x14ac:dyDescent="0.2">
      <c r="A33" s="141"/>
      <c r="B33" s="24"/>
      <c r="C33" s="24"/>
      <c r="D33" s="24"/>
      <c r="E33" s="24"/>
      <c r="F33" s="24"/>
      <c r="G33" s="24"/>
    </row>
    <row r="34" spans="1:7" x14ac:dyDescent="0.2">
      <c r="A34" s="137" t="s">
        <v>23</v>
      </c>
      <c r="B34" s="2">
        <v>7743697</v>
      </c>
      <c r="C34" s="2">
        <v>9219348</v>
      </c>
      <c r="D34" s="2">
        <v>9356533.2300000004</v>
      </c>
      <c r="E34" s="2">
        <v>9146245.4299999997</v>
      </c>
      <c r="F34" s="2">
        <v>118.11</v>
      </c>
      <c r="G34" s="2">
        <v>97.75</v>
      </c>
    </row>
    <row r="35" spans="1:7" x14ac:dyDescent="0.2">
      <c r="A35" s="137" t="s">
        <v>24</v>
      </c>
      <c r="B35" s="2">
        <v>7201505</v>
      </c>
      <c r="C35" s="2">
        <v>7813688</v>
      </c>
      <c r="D35" s="2">
        <v>8370130.4400000004</v>
      </c>
      <c r="E35" s="2">
        <v>8127878.3300000001</v>
      </c>
      <c r="F35" s="5">
        <v>112.86</v>
      </c>
      <c r="G35" s="5">
        <v>97.11</v>
      </c>
    </row>
    <row r="36" spans="1:7" x14ac:dyDescent="0.2">
      <c r="A36" s="137" t="s">
        <v>25</v>
      </c>
      <c r="B36" s="2">
        <v>5980402</v>
      </c>
      <c r="C36" s="2">
        <v>6767400</v>
      </c>
      <c r="D36" s="2">
        <v>6963561.7300000004</v>
      </c>
      <c r="E36" s="2">
        <v>6730311.4500000002</v>
      </c>
      <c r="F36" s="2">
        <v>112.54</v>
      </c>
      <c r="G36" s="2">
        <v>96.65</v>
      </c>
    </row>
    <row r="37" spans="1:7" x14ac:dyDescent="0.2">
      <c r="A37" s="139" t="s">
        <v>26</v>
      </c>
      <c r="B37" s="5">
        <v>5980402</v>
      </c>
      <c r="C37" s="5">
        <v>6427200</v>
      </c>
      <c r="D37" s="5">
        <v>6427200</v>
      </c>
      <c r="E37" s="5">
        <v>6233972.8399999999</v>
      </c>
      <c r="F37" s="5">
        <v>104.24</v>
      </c>
      <c r="G37" s="5">
        <v>99.66</v>
      </c>
    </row>
    <row r="38" spans="1:7" x14ac:dyDescent="0.2">
      <c r="A38" s="139" t="s">
        <v>224</v>
      </c>
      <c r="B38" s="5"/>
      <c r="C38" s="5">
        <v>90200</v>
      </c>
      <c r="D38" s="5">
        <v>86361.73</v>
      </c>
      <c r="E38" s="5">
        <v>88814.399999999994</v>
      </c>
      <c r="F38" s="5">
        <v>0</v>
      </c>
      <c r="G38" s="5">
        <v>102.84</v>
      </c>
    </row>
    <row r="39" spans="1:7" x14ac:dyDescent="0.2">
      <c r="A39" s="139" t="s">
        <v>200</v>
      </c>
      <c r="B39" s="5"/>
      <c r="C39" s="5">
        <v>250000</v>
      </c>
      <c r="D39" s="5">
        <v>450000</v>
      </c>
      <c r="E39" s="5">
        <v>407524.21</v>
      </c>
      <c r="F39" s="5">
        <v>0</v>
      </c>
      <c r="G39" s="5">
        <v>90.56</v>
      </c>
    </row>
    <row r="40" spans="1:7" x14ac:dyDescent="0.2">
      <c r="A40" s="137" t="s">
        <v>27</v>
      </c>
      <c r="B40" s="2">
        <v>238233</v>
      </c>
      <c r="C40" s="2">
        <v>344000</v>
      </c>
      <c r="D40" s="2">
        <v>346080.71</v>
      </c>
      <c r="E40" s="2">
        <v>299873.51</v>
      </c>
      <c r="F40" s="2">
        <v>125.87</v>
      </c>
      <c r="G40" s="2">
        <v>86.65</v>
      </c>
    </row>
    <row r="41" spans="1:7" x14ac:dyDescent="0.2">
      <c r="A41" s="139" t="s">
        <v>28</v>
      </c>
      <c r="B41" s="5">
        <v>238233</v>
      </c>
      <c r="C41" s="5">
        <v>344000</v>
      </c>
      <c r="D41" s="5">
        <v>346080.71</v>
      </c>
      <c r="E41" s="5">
        <v>299873.51</v>
      </c>
      <c r="F41" s="5">
        <v>125.87</v>
      </c>
      <c r="G41" s="5">
        <v>86.65</v>
      </c>
    </row>
    <row r="42" spans="1:7" x14ac:dyDescent="0.2">
      <c r="A42" s="137" t="s">
        <v>29</v>
      </c>
      <c r="B42" s="2">
        <v>984781</v>
      </c>
      <c r="C42" s="2">
        <v>1400688</v>
      </c>
      <c r="D42" s="2">
        <v>1060488</v>
      </c>
      <c r="E42" s="2">
        <v>1052329.98</v>
      </c>
      <c r="F42" s="2">
        <v>106.86</v>
      </c>
      <c r="G42" s="2">
        <v>99.23</v>
      </c>
    </row>
    <row r="43" spans="1:7" ht="19.5" x14ac:dyDescent="0.2">
      <c r="A43" s="139" t="s">
        <v>30</v>
      </c>
      <c r="B43" s="5">
        <v>984781</v>
      </c>
      <c r="C43" s="5">
        <v>1060488</v>
      </c>
      <c r="D43" s="5">
        <v>1060488</v>
      </c>
      <c r="E43" s="5">
        <v>1052319.98</v>
      </c>
      <c r="F43" s="5">
        <v>106.86</v>
      </c>
      <c r="G43" s="5">
        <v>99.23</v>
      </c>
    </row>
    <row r="44" spans="1:7" x14ac:dyDescent="0.2">
      <c r="A44" s="139"/>
      <c r="B44" s="5"/>
      <c r="C44" s="5"/>
      <c r="D44" s="5"/>
      <c r="E44" s="5"/>
      <c r="F44" s="5"/>
      <c r="G44" s="5"/>
    </row>
    <row r="45" spans="1:7" x14ac:dyDescent="0.2">
      <c r="A45" s="139"/>
      <c r="B45" s="5"/>
      <c r="C45" s="5"/>
      <c r="D45" s="5"/>
      <c r="E45" s="5"/>
      <c r="F45" s="5"/>
      <c r="G45" s="5"/>
    </row>
    <row r="46" spans="1:7" x14ac:dyDescent="0.2">
      <c r="A46" s="137" t="s">
        <v>31</v>
      </c>
      <c r="B46" s="2">
        <v>540468</v>
      </c>
      <c r="C46" s="2">
        <v>913010.44</v>
      </c>
      <c r="D46" s="2">
        <v>986402.79</v>
      </c>
      <c r="E46" s="2">
        <v>917857.63</v>
      </c>
      <c r="F46" s="2">
        <v>169.83</v>
      </c>
      <c r="G46" s="2">
        <v>93.05</v>
      </c>
    </row>
    <row r="47" spans="1:7" x14ac:dyDescent="0.2">
      <c r="A47" s="139" t="s">
        <v>32</v>
      </c>
      <c r="B47" s="2">
        <v>156215</v>
      </c>
      <c r="C47" s="2">
        <v>345050</v>
      </c>
      <c r="D47" s="2">
        <v>316327.83</v>
      </c>
      <c r="E47" s="2">
        <v>267941.98</v>
      </c>
      <c r="F47" s="2">
        <v>171.52</v>
      </c>
      <c r="G47" s="2">
        <v>84.7</v>
      </c>
    </row>
    <row r="48" spans="1:7" x14ac:dyDescent="0.2">
      <c r="A48" s="139" t="s">
        <v>33</v>
      </c>
      <c r="B48" s="5">
        <v>38807</v>
      </c>
      <c r="C48" s="21">
        <v>163000</v>
      </c>
      <c r="D48" s="21">
        <v>138194.76999999999</v>
      </c>
      <c r="E48" s="5">
        <v>90973.98</v>
      </c>
      <c r="F48" s="5">
        <v>234.43</v>
      </c>
      <c r="G48" s="5">
        <v>65.83</v>
      </c>
    </row>
    <row r="49" spans="1:7" ht="19.5" x14ac:dyDescent="0.2">
      <c r="A49" s="139" t="s">
        <v>34</v>
      </c>
      <c r="B49" s="5">
        <v>109649</v>
      </c>
      <c r="C49" s="21">
        <v>160050</v>
      </c>
      <c r="D49" s="21">
        <v>163190.56</v>
      </c>
      <c r="E49" s="5">
        <v>161767.82999999999</v>
      </c>
      <c r="F49" s="5">
        <v>147.53</v>
      </c>
      <c r="G49" s="5">
        <v>99.13</v>
      </c>
    </row>
    <row r="50" spans="1:7" ht="19.5" x14ac:dyDescent="0.2">
      <c r="A50" s="139" t="s">
        <v>35</v>
      </c>
      <c r="B50" s="5">
        <v>7759</v>
      </c>
      <c r="C50" s="21">
        <v>22000</v>
      </c>
      <c r="D50" s="21">
        <v>14942.5</v>
      </c>
      <c r="E50" s="5">
        <v>14942.5</v>
      </c>
      <c r="F50" s="5">
        <v>192.58</v>
      </c>
      <c r="G50" s="5">
        <v>100</v>
      </c>
    </row>
    <row r="51" spans="1:7" ht="18.75" x14ac:dyDescent="0.2">
      <c r="A51" s="137" t="s">
        <v>36</v>
      </c>
      <c r="B51" s="2">
        <v>164553</v>
      </c>
      <c r="C51" s="2">
        <v>258250</v>
      </c>
      <c r="D51" s="2">
        <v>229870.69</v>
      </c>
      <c r="E51" s="2">
        <v>229870.69</v>
      </c>
      <c r="F51" s="2">
        <v>139.69</v>
      </c>
      <c r="G51" s="2">
        <v>100</v>
      </c>
    </row>
    <row r="52" spans="1:7" ht="19.5" x14ac:dyDescent="0.2">
      <c r="A52" s="139" t="s">
        <v>37</v>
      </c>
      <c r="B52" s="5">
        <v>44306</v>
      </c>
      <c r="C52" s="21">
        <v>56000</v>
      </c>
      <c r="D52" s="21">
        <v>60828.59</v>
      </c>
      <c r="E52" s="5">
        <v>60828.59</v>
      </c>
      <c r="F52" s="5">
        <v>137.29</v>
      </c>
      <c r="G52" s="5">
        <v>100</v>
      </c>
    </row>
    <row r="53" spans="1:7" x14ac:dyDescent="0.2">
      <c r="A53" s="139" t="s">
        <v>38</v>
      </c>
      <c r="B53" s="5">
        <v>12863</v>
      </c>
      <c r="C53" s="21">
        <v>35500</v>
      </c>
      <c r="D53" s="21">
        <v>31520.77</v>
      </c>
      <c r="E53" s="5">
        <v>31520.77</v>
      </c>
      <c r="F53" s="5">
        <v>245.05</v>
      </c>
      <c r="G53" s="5">
        <v>100</v>
      </c>
    </row>
    <row r="54" spans="1:7" x14ac:dyDescent="0.2">
      <c r="A54" s="139" t="s">
        <v>39</v>
      </c>
      <c r="B54" s="5">
        <v>76640</v>
      </c>
      <c r="C54" s="21">
        <v>129000</v>
      </c>
      <c r="D54" s="21">
        <v>93886.97</v>
      </c>
      <c r="E54" s="5">
        <v>93886.97</v>
      </c>
      <c r="F54" s="5">
        <v>122.5</v>
      </c>
      <c r="G54" s="5">
        <v>100</v>
      </c>
    </row>
    <row r="55" spans="1:7" ht="19.5" x14ac:dyDescent="0.2">
      <c r="A55" s="139" t="s">
        <v>40</v>
      </c>
      <c r="B55" s="5">
        <v>7640</v>
      </c>
      <c r="C55" s="21">
        <v>15000</v>
      </c>
      <c r="D55" s="21">
        <v>14522.94</v>
      </c>
      <c r="E55" s="5">
        <v>14522.94</v>
      </c>
      <c r="F55" s="5">
        <v>190.09</v>
      </c>
      <c r="G55" s="5">
        <v>100</v>
      </c>
    </row>
    <row r="56" spans="1:7" x14ac:dyDescent="0.2">
      <c r="A56" s="139" t="s">
        <v>41</v>
      </c>
      <c r="B56" s="5">
        <v>23104</v>
      </c>
      <c r="C56" s="21">
        <v>22750</v>
      </c>
      <c r="D56" s="21">
        <v>29111.42</v>
      </c>
      <c r="E56" s="5">
        <v>29111.42</v>
      </c>
      <c r="F56" s="5">
        <v>126</v>
      </c>
      <c r="G56" s="5">
        <v>100</v>
      </c>
    </row>
    <row r="57" spans="1:7" ht="19.5" x14ac:dyDescent="0.2">
      <c r="A57" s="139" t="s">
        <v>42</v>
      </c>
      <c r="B57" s="5"/>
      <c r="C57" s="21">
        <v>0</v>
      </c>
      <c r="D57" s="21">
        <v>0</v>
      </c>
      <c r="E57" s="5"/>
      <c r="F57" s="5"/>
      <c r="G57" s="5"/>
    </row>
    <row r="58" spans="1:7" x14ac:dyDescent="0.2">
      <c r="A58" s="137" t="s">
        <v>43</v>
      </c>
      <c r="B58" s="2">
        <v>139048</v>
      </c>
      <c r="C58" s="2">
        <v>219680</v>
      </c>
      <c r="D58" s="2">
        <v>210761.7</v>
      </c>
      <c r="E58" s="2">
        <v>210761.7</v>
      </c>
      <c r="F58" s="2">
        <v>151.57</v>
      </c>
      <c r="G58" s="2">
        <v>100</v>
      </c>
    </row>
    <row r="59" spans="1:7" ht="19.5" x14ac:dyDescent="0.2">
      <c r="A59" s="139" t="s">
        <v>44</v>
      </c>
      <c r="B59" s="5">
        <v>15140</v>
      </c>
      <c r="C59" s="21">
        <v>20000</v>
      </c>
      <c r="D59" s="21">
        <v>17086.669999999998</v>
      </c>
      <c r="E59" s="5">
        <v>17086.669999999998</v>
      </c>
      <c r="F59" s="5">
        <v>112.86</v>
      </c>
      <c r="G59" s="5">
        <v>100</v>
      </c>
    </row>
    <row r="60" spans="1:7" ht="19.5" x14ac:dyDescent="0.2">
      <c r="A60" s="139" t="s">
        <v>45</v>
      </c>
      <c r="B60" s="5">
        <v>19425</v>
      </c>
      <c r="C60" s="21">
        <v>15000</v>
      </c>
      <c r="D60" s="21">
        <v>28965.63</v>
      </c>
      <c r="E60" s="5">
        <v>28965.63</v>
      </c>
      <c r="F60" s="5">
        <v>149.12</v>
      </c>
      <c r="G60" s="5">
        <v>100</v>
      </c>
    </row>
    <row r="61" spans="1:7" x14ac:dyDescent="0.2">
      <c r="A61" s="139" t="s">
        <v>46</v>
      </c>
      <c r="B61" s="5">
        <v>38809</v>
      </c>
      <c r="C61" s="21">
        <v>44680</v>
      </c>
      <c r="D61" s="21">
        <v>37265.760000000002</v>
      </c>
      <c r="E61" s="5">
        <v>37265.760000000002</v>
      </c>
      <c r="F61" s="5">
        <v>96.02</v>
      </c>
      <c r="G61" s="5">
        <v>100</v>
      </c>
    </row>
    <row r="62" spans="1:7" x14ac:dyDescent="0.2">
      <c r="A62" s="139" t="s">
        <v>103</v>
      </c>
      <c r="B62" s="5">
        <v>19528</v>
      </c>
      <c r="C62" s="21">
        <v>62000</v>
      </c>
      <c r="D62" s="21">
        <v>51350.09</v>
      </c>
      <c r="E62" s="5">
        <v>51350.09</v>
      </c>
      <c r="F62" s="5">
        <v>262.95999999999998</v>
      </c>
      <c r="G62" s="5">
        <v>100</v>
      </c>
    </row>
    <row r="63" spans="1:7" ht="19.5" x14ac:dyDescent="0.2">
      <c r="A63" s="139" t="s">
        <v>47</v>
      </c>
      <c r="B63" s="5">
        <v>8550</v>
      </c>
      <c r="C63" s="21">
        <v>12500</v>
      </c>
      <c r="D63" s="21">
        <v>9520</v>
      </c>
      <c r="E63" s="5">
        <v>9520</v>
      </c>
      <c r="F63" s="5">
        <v>111.35</v>
      </c>
      <c r="G63" s="5">
        <v>100</v>
      </c>
    </row>
    <row r="64" spans="1:7" x14ac:dyDescent="0.2">
      <c r="A64" s="139" t="s">
        <v>48</v>
      </c>
      <c r="B64" s="5">
        <v>15525</v>
      </c>
      <c r="C64" s="21">
        <v>27000</v>
      </c>
      <c r="D64" s="21">
        <v>28335</v>
      </c>
      <c r="E64" s="5">
        <v>28335</v>
      </c>
      <c r="F64" s="5">
        <v>182.51</v>
      </c>
      <c r="G64" s="5">
        <v>100</v>
      </c>
    </row>
    <row r="65" spans="1:7" x14ac:dyDescent="0.2">
      <c r="A65" s="139" t="s">
        <v>49</v>
      </c>
      <c r="B65" s="5">
        <v>20094</v>
      </c>
      <c r="C65" s="21">
        <v>20500</v>
      </c>
      <c r="D65" s="21">
        <v>23211.5</v>
      </c>
      <c r="E65" s="5">
        <v>23211.5</v>
      </c>
      <c r="F65" s="5">
        <v>115.51</v>
      </c>
      <c r="G65" s="5">
        <v>100</v>
      </c>
    </row>
    <row r="66" spans="1:7" x14ac:dyDescent="0.2">
      <c r="A66" s="139" t="s">
        <v>50</v>
      </c>
      <c r="B66" s="5">
        <v>1977</v>
      </c>
      <c r="C66" s="21">
        <v>18000</v>
      </c>
      <c r="D66" s="21">
        <v>15027.05</v>
      </c>
      <c r="E66" s="5">
        <v>15027.05</v>
      </c>
      <c r="F66" s="5">
        <v>760.09</v>
      </c>
      <c r="G66" s="5">
        <v>100</v>
      </c>
    </row>
    <row r="67" spans="1:7" ht="18.75" x14ac:dyDescent="0.2">
      <c r="A67" s="137" t="s">
        <v>51</v>
      </c>
      <c r="B67" s="2">
        <v>80652</v>
      </c>
      <c r="C67" s="2">
        <f>SUM(C59:C66)</f>
        <v>219680</v>
      </c>
      <c r="D67" s="2">
        <v>229442.57</v>
      </c>
      <c r="E67" s="2">
        <v>211372.11</v>
      </c>
      <c r="F67" s="2">
        <v>262.08</v>
      </c>
      <c r="G67" s="2">
        <v>92.12</v>
      </c>
    </row>
    <row r="68" spans="1:7" ht="29.25" x14ac:dyDescent="0.2">
      <c r="A68" s="139" t="s">
        <v>52</v>
      </c>
      <c r="B68" s="5">
        <v>3409</v>
      </c>
      <c r="C68" s="21"/>
      <c r="D68" s="21">
        <v>6458.53</v>
      </c>
      <c r="E68" s="5">
        <v>6458.53</v>
      </c>
      <c r="F68" s="5">
        <v>189.46</v>
      </c>
      <c r="G68" s="5">
        <v>100</v>
      </c>
    </row>
    <row r="69" spans="1:7" x14ac:dyDescent="0.2">
      <c r="A69" s="139" t="s">
        <v>53</v>
      </c>
      <c r="B69" s="5">
        <v>2460</v>
      </c>
      <c r="C69" s="21">
        <v>3000</v>
      </c>
      <c r="D69" s="21">
        <v>2175.44</v>
      </c>
      <c r="E69" s="5">
        <v>2175.44</v>
      </c>
      <c r="F69" s="5">
        <v>88.43</v>
      </c>
      <c r="G69" s="5">
        <v>100</v>
      </c>
    </row>
    <row r="70" spans="1:7" x14ac:dyDescent="0.2">
      <c r="A70" s="139" t="s">
        <v>54</v>
      </c>
      <c r="B70" s="5">
        <v>21990</v>
      </c>
      <c r="C70" s="21">
        <v>20500</v>
      </c>
      <c r="D70" s="21">
        <v>21327.47</v>
      </c>
      <c r="E70" s="5">
        <v>21327.47</v>
      </c>
      <c r="F70" s="5">
        <v>96.99</v>
      </c>
      <c r="G70" s="5">
        <v>100</v>
      </c>
    </row>
    <row r="71" spans="1:7" x14ac:dyDescent="0.2">
      <c r="A71" s="139" t="s">
        <v>201</v>
      </c>
      <c r="B71" s="5">
        <v>600</v>
      </c>
      <c r="C71" s="21">
        <v>1000</v>
      </c>
      <c r="D71" s="21">
        <v>600</v>
      </c>
      <c r="E71" s="5">
        <v>600</v>
      </c>
      <c r="F71" s="5">
        <v>100</v>
      </c>
      <c r="G71" s="5">
        <v>100</v>
      </c>
    </row>
    <row r="72" spans="1:7" x14ac:dyDescent="0.2">
      <c r="A72" s="139" t="s">
        <v>55</v>
      </c>
      <c r="B72" s="5">
        <v>10163</v>
      </c>
      <c r="C72" s="21">
        <v>11000</v>
      </c>
      <c r="D72" s="21">
        <v>11000</v>
      </c>
      <c r="E72" s="5">
        <v>4600</v>
      </c>
      <c r="F72" s="5">
        <v>45.26</v>
      </c>
      <c r="G72" s="5">
        <v>41.82</v>
      </c>
    </row>
    <row r="73" spans="1:7" x14ac:dyDescent="0.2">
      <c r="A73" s="139" t="s">
        <v>56</v>
      </c>
      <c r="B73" s="5">
        <v>5725</v>
      </c>
      <c r="C73" s="21">
        <v>115000</v>
      </c>
      <c r="D73" s="21">
        <v>115000</v>
      </c>
      <c r="E73" s="5">
        <v>103578.53</v>
      </c>
      <c r="F73" s="5">
        <v>1809.23</v>
      </c>
      <c r="G73" s="5">
        <v>90.07</v>
      </c>
    </row>
    <row r="74" spans="1:7" ht="19.5" x14ac:dyDescent="0.2">
      <c r="A74" s="139" t="s">
        <v>57</v>
      </c>
      <c r="B74" s="5">
        <v>36305</v>
      </c>
      <c r="C74" s="21">
        <v>73980.44</v>
      </c>
      <c r="D74" s="21">
        <v>72881.13</v>
      </c>
      <c r="E74" s="5">
        <v>72634.14</v>
      </c>
      <c r="F74" s="5">
        <v>200.07</v>
      </c>
      <c r="G74" s="5">
        <v>99.66</v>
      </c>
    </row>
    <row r="75" spans="1:7" ht="0.75" hidden="1" customHeight="1" x14ac:dyDescent="0.2">
      <c r="A75" s="137" t="s">
        <v>184</v>
      </c>
      <c r="B75" s="5">
        <v>0</v>
      </c>
      <c r="C75" s="21"/>
      <c r="D75" s="21">
        <f>SUM(D52:D57)</f>
        <v>229870.69</v>
      </c>
      <c r="E75" s="5"/>
      <c r="F75" s="5"/>
      <c r="G75" s="5"/>
    </row>
    <row r="76" spans="1:7" hidden="1" x14ac:dyDescent="0.2">
      <c r="A76" s="139" t="s">
        <v>185</v>
      </c>
      <c r="B76" s="5">
        <v>0</v>
      </c>
      <c r="C76" s="21"/>
      <c r="D76" s="21"/>
      <c r="E76" s="5"/>
      <c r="F76" s="5"/>
      <c r="G76" s="5"/>
    </row>
    <row r="77" spans="1:7" x14ac:dyDescent="0.2">
      <c r="A77" s="137" t="s">
        <v>183</v>
      </c>
      <c r="B77" s="5">
        <v>1724</v>
      </c>
      <c r="C77" s="21"/>
      <c r="D77" s="21"/>
      <c r="E77" s="2"/>
      <c r="F77" s="5"/>
      <c r="G77" s="5"/>
    </row>
    <row r="78" spans="1:7" x14ac:dyDescent="0.2">
      <c r="A78" s="137" t="s">
        <v>58</v>
      </c>
      <c r="B78" s="5">
        <v>1724</v>
      </c>
      <c r="C78" s="5"/>
      <c r="D78" s="5"/>
      <c r="E78" s="2"/>
      <c r="F78" s="5"/>
      <c r="G78" s="5"/>
    </row>
    <row r="79" spans="1:7" x14ac:dyDescent="0.2">
      <c r="A79" s="139" t="s">
        <v>59</v>
      </c>
      <c r="B79" s="2">
        <v>1724</v>
      </c>
      <c r="C79" s="2"/>
      <c r="D79" s="2"/>
      <c r="E79" s="2"/>
      <c r="F79" s="2"/>
      <c r="G79" s="2"/>
    </row>
    <row r="80" spans="1:7" ht="18.75" x14ac:dyDescent="0.2">
      <c r="A80" s="137" t="s">
        <v>60</v>
      </c>
      <c r="B80" s="2">
        <v>140862</v>
      </c>
      <c r="C80" s="2">
        <v>35000</v>
      </c>
      <c r="D80" s="2">
        <v>39497</v>
      </c>
      <c r="E80" s="2">
        <v>25034.1</v>
      </c>
      <c r="F80" s="2">
        <v>18.48</v>
      </c>
      <c r="G80" s="2">
        <v>65.91</v>
      </c>
    </row>
    <row r="81" spans="1:7" ht="18.75" x14ac:dyDescent="0.2">
      <c r="A81" s="137" t="s">
        <v>179</v>
      </c>
      <c r="B81" s="2">
        <v>0</v>
      </c>
      <c r="C81" s="2"/>
      <c r="D81" s="2"/>
      <c r="E81" s="2"/>
      <c r="F81" s="2"/>
      <c r="G81" s="2"/>
    </row>
    <row r="82" spans="1:7" x14ac:dyDescent="0.2">
      <c r="A82" s="137" t="s">
        <v>180</v>
      </c>
      <c r="B82" s="2">
        <v>0</v>
      </c>
      <c r="C82" s="2"/>
      <c r="D82" s="2"/>
      <c r="E82" s="2"/>
      <c r="F82" s="2"/>
      <c r="G82" s="2"/>
    </row>
    <row r="83" spans="1:7" x14ac:dyDescent="0.2">
      <c r="A83" s="139" t="s">
        <v>181</v>
      </c>
      <c r="B83" s="5">
        <v>0</v>
      </c>
      <c r="C83" s="2"/>
      <c r="D83" s="2"/>
      <c r="E83" s="2"/>
      <c r="F83" s="2"/>
      <c r="G83" s="2"/>
    </row>
    <row r="84" spans="1:7" ht="18.75" x14ac:dyDescent="0.2">
      <c r="A84" s="137" t="s">
        <v>61</v>
      </c>
      <c r="B84" s="2">
        <v>140862</v>
      </c>
      <c r="C84" s="2">
        <v>35000</v>
      </c>
      <c r="D84" s="2">
        <v>39497</v>
      </c>
      <c r="E84" s="2">
        <v>25034.1</v>
      </c>
      <c r="F84" s="2">
        <v>18.48</v>
      </c>
      <c r="G84" s="2">
        <v>65.91</v>
      </c>
    </row>
    <row r="85" spans="1:7" x14ac:dyDescent="0.2">
      <c r="A85" s="137" t="s">
        <v>62</v>
      </c>
      <c r="B85" s="2">
        <v>136374</v>
      </c>
      <c r="C85" s="2">
        <v>35000</v>
      </c>
      <c r="D85" s="2">
        <v>39497</v>
      </c>
      <c r="E85" s="2">
        <v>11997</v>
      </c>
      <c r="F85" s="2">
        <v>8.8000000000000007</v>
      </c>
      <c r="G85" s="2">
        <v>30.37</v>
      </c>
    </row>
    <row r="86" spans="1:7" x14ac:dyDescent="0.2">
      <c r="A86" s="139" t="s">
        <v>63</v>
      </c>
      <c r="B86" s="5">
        <v>136374</v>
      </c>
      <c r="C86" s="5"/>
      <c r="D86" s="5">
        <v>11997</v>
      </c>
      <c r="E86" s="5">
        <v>11997</v>
      </c>
      <c r="F86" s="5">
        <v>8.8000000000000007</v>
      </c>
      <c r="G86" s="5">
        <v>100</v>
      </c>
    </row>
    <row r="87" spans="1:7" x14ac:dyDescent="0.2">
      <c r="A87" s="139" t="s">
        <v>64</v>
      </c>
      <c r="B87" s="2">
        <v>0</v>
      </c>
      <c r="C87" s="2"/>
      <c r="D87" s="2"/>
      <c r="E87" s="2"/>
      <c r="F87" s="2"/>
      <c r="G87" s="2"/>
    </row>
    <row r="88" spans="1:7" x14ac:dyDescent="0.2">
      <c r="A88" s="139" t="s">
        <v>65</v>
      </c>
      <c r="B88" s="5">
        <v>0</v>
      </c>
      <c r="C88" s="21"/>
      <c r="D88" s="21"/>
      <c r="E88" s="5"/>
      <c r="F88" s="5"/>
      <c r="G88" s="5"/>
    </row>
    <row r="89" spans="1:7" x14ac:dyDescent="0.2">
      <c r="A89" s="139" t="s">
        <v>182</v>
      </c>
      <c r="B89" s="5">
        <v>0</v>
      </c>
      <c r="C89" s="22"/>
      <c r="D89" s="22"/>
      <c r="E89" s="5"/>
      <c r="F89" s="5"/>
      <c r="G89" s="5"/>
    </row>
    <row r="90" spans="1:7" x14ac:dyDescent="0.2">
      <c r="A90" s="139" t="s">
        <v>199</v>
      </c>
      <c r="B90" s="5"/>
      <c r="C90" s="21">
        <v>35000</v>
      </c>
      <c r="D90" s="21">
        <v>27500</v>
      </c>
      <c r="E90" s="5"/>
      <c r="F90" s="5"/>
      <c r="G90" s="5"/>
    </row>
    <row r="91" spans="1:7" ht="19.5" x14ac:dyDescent="0.2">
      <c r="A91" s="139" t="s">
        <v>66</v>
      </c>
      <c r="B91" s="5">
        <v>0</v>
      </c>
      <c r="C91" s="21"/>
      <c r="D91" s="21"/>
      <c r="E91" s="5"/>
      <c r="F91" s="5"/>
      <c r="G91" s="5"/>
    </row>
    <row r="92" spans="1:7" ht="18.75" x14ac:dyDescent="0.2">
      <c r="A92" s="137" t="s">
        <v>67</v>
      </c>
      <c r="B92" s="2">
        <v>4488</v>
      </c>
      <c r="C92" s="21"/>
      <c r="D92" s="21"/>
      <c r="E92" s="2">
        <v>13037.1</v>
      </c>
      <c r="F92" s="2">
        <v>290.49</v>
      </c>
      <c r="G92" s="2"/>
    </row>
    <row r="93" spans="1:7" x14ac:dyDescent="0.2">
      <c r="A93" s="139" t="s">
        <v>68</v>
      </c>
      <c r="B93" s="5">
        <v>4488</v>
      </c>
      <c r="C93" s="21"/>
      <c r="D93" s="21"/>
      <c r="E93" s="5">
        <v>13037.1</v>
      </c>
      <c r="F93" s="5">
        <v>290.49</v>
      </c>
      <c r="G93" s="5"/>
    </row>
    <row r="94" spans="1:7" x14ac:dyDescent="0.2">
      <c r="A94" s="140" t="s">
        <v>69</v>
      </c>
      <c r="B94" s="2">
        <v>7884559</v>
      </c>
      <c r="C94" s="58">
        <v>9254348.4399999995</v>
      </c>
      <c r="D94" s="58">
        <v>9396030.2300000004</v>
      </c>
      <c r="E94" s="2">
        <v>9171281.5299999993</v>
      </c>
      <c r="F94" s="2">
        <v>116.32</v>
      </c>
      <c r="G94" s="2">
        <v>97.61</v>
      </c>
    </row>
    <row r="95" spans="1:7" ht="0.75" hidden="1" customHeight="1" x14ac:dyDescent="0.2">
      <c r="B95" s="5"/>
      <c r="C95" s="23"/>
      <c r="D95" s="23"/>
      <c r="E95" s="5"/>
      <c r="F95" s="5"/>
      <c r="G95" s="5"/>
    </row>
    <row r="96" spans="1:7" hidden="1" x14ac:dyDescent="0.2">
      <c r="B96" s="7"/>
      <c r="C96" s="7"/>
      <c r="D96" s="7"/>
      <c r="E96" s="7"/>
      <c r="F96" s="7"/>
      <c r="G96" s="7"/>
    </row>
    <row r="99" spans="2:5" x14ac:dyDescent="0.2">
      <c r="D99" s="20"/>
    </row>
    <row r="100" spans="2:5" x14ac:dyDescent="0.2">
      <c r="B100" s="20"/>
      <c r="C100" s="20"/>
      <c r="D100" s="20"/>
      <c r="E100" s="20"/>
    </row>
  </sheetData>
  <mergeCells count="1">
    <mergeCell ref="B1:G1"/>
  </mergeCells>
  <pageMargins left="0.4" right="0.2" top="1" bottom="0.57999999999999996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L17" sqref="L17"/>
    </sheetView>
  </sheetViews>
  <sheetFormatPr defaultRowHeight="11.25" x14ac:dyDescent="0.15"/>
  <cols>
    <col min="1" max="1" width="37" style="28" customWidth="1"/>
    <col min="2" max="2" width="13.85546875" style="28" customWidth="1"/>
    <col min="3" max="3" width="14.5703125" style="28" customWidth="1"/>
    <col min="4" max="4" width="13.28515625" style="28" customWidth="1"/>
    <col min="5" max="5" width="15.28515625" style="28" customWidth="1"/>
    <col min="6" max="6" width="7.28515625" style="28" customWidth="1"/>
    <col min="7" max="7" width="6.140625" style="28" customWidth="1"/>
    <col min="8" max="16384" width="9.140625" style="28"/>
  </cols>
  <sheetData>
    <row r="1" spans="1:7" ht="15.75" customHeight="1" x14ac:dyDescent="0.15">
      <c r="A1" s="181" t="s">
        <v>216</v>
      </c>
      <c r="B1" s="182"/>
      <c r="C1" s="182"/>
      <c r="D1" s="182"/>
      <c r="E1" s="182"/>
      <c r="F1" s="182"/>
      <c r="G1" s="155"/>
    </row>
    <row r="2" spans="1:7" ht="36.75" thickBot="1" x14ac:dyDescent="0.2">
      <c r="A2" s="157" t="s">
        <v>0</v>
      </c>
      <c r="B2" s="158" t="s">
        <v>202</v>
      </c>
      <c r="C2" s="158" t="s">
        <v>204</v>
      </c>
      <c r="D2" s="158" t="s">
        <v>203</v>
      </c>
      <c r="E2" s="158" t="s">
        <v>205</v>
      </c>
      <c r="F2" s="158" t="s">
        <v>3</v>
      </c>
      <c r="G2" s="158" t="s">
        <v>4</v>
      </c>
    </row>
    <row r="3" spans="1:7" ht="12" x14ac:dyDescent="0.2">
      <c r="A3" s="145" t="s">
        <v>159</v>
      </c>
      <c r="B3" s="30">
        <v>11338</v>
      </c>
      <c r="C3" s="30"/>
      <c r="D3" s="30">
        <v>15913.53</v>
      </c>
      <c r="E3" s="30">
        <v>15858.5</v>
      </c>
      <c r="F3" s="166">
        <v>71.55</v>
      </c>
      <c r="G3" s="166">
        <v>99.59</v>
      </c>
    </row>
    <row r="4" spans="1:7" ht="12" x14ac:dyDescent="0.2">
      <c r="A4" s="145" t="s">
        <v>217</v>
      </c>
      <c r="B4" s="30"/>
      <c r="C4" s="30"/>
      <c r="D4" s="30">
        <v>3363.64</v>
      </c>
      <c r="E4" s="30">
        <v>3363.64</v>
      </c>
      <c r="F4" s="166"/>
      <c r="G4" s="166">
        <v>100</v>
      </c>
    </row>
    <row r="5" spans="1:7" ht="24" x14ac:dyDescent="0.2">
      <c r="A5" s="145" t="s">
        <v>158</v>
      </c>
      <c r="B5" s="30">
        <v>21499</v>
      </c>
      <c r="C5" s="30">
        <v>20400</v>
      </c>
      <c r="D5" s="30">
        <v>20400</v>
      </c>
      <c r="E5" s="30">
        <v>8205.84</v>
      </c>
      <c r="F5" s="166">
        <v>38.317</v>
      </c>
      <c r="G5" s="166">
        <v>40.22</v>
      </c>
    </row>
    <row r="6" spans="1:7" ht="24" x14ac:dyDescent="0.2">
      <c r="A6" s="145" t="s">
        <v>160</v>
      </c>
      <c r="B6" s="30">
        <v>228</v>
      </c>
      <c r="C6" s="30">
        <v>1000</v>
      </c>
      <c r="D6" s="30">
        <v>2000</v>
      </c>
      <c r="E6" s="30">
        <v>917</v>
      </c>
      <c r="F6" s="166">
        <v>124.86</v>
      </c>
      <c r="G6" s="166">
        <v>45.85</v>
      </c>
    </row>
    <row r="7" spans="1:7" ht="12" x14ac:dyDescent="0.2">
      <c r="A7" s="145" t="s">
        <v>161</v>
      </c>
      <c r="B7" s="30">
        <v>211931</v>
      </c>
      <c r="C7" s="30">
        <v>259544.59</v>
      </c>
      <c r="D7" s="30">
        <v>246059.12</v>
      </c>
      <c r="E7" s="30">
        <v>246059.12</v>
      </c>
      <c r="F7" s="166">
        <v>116.1</v>
      </c>
      <c r="G7" s="166">
        <v>100</v>
      </c>
    </row>
    <row r="8" spans="1:7" ht="12" x14ac:dyDescent="0.2">
      <c r="A8" s="145" t="s">
        <v>162</v>
      </c>
      <c r="B8" s="30">
        <v>564481</v>
      </c>
      <c r="C8" s="30">
        <v>785962.85</v>
      </c>
      <c r="D8" s="30">
        <v>698017.76</v>
      </c>
      <c r="E8" s="30">
        <v>697657.76</v>
      </c>
      <c r="F8" s="166">
        <v>123.59</v>
      </c>
      <c r="G8" s="166">
        <v>99.95</v>
      </c>
    </row>
    <row r="9" spans="1:7" ht="12" x14ac:dyDescent="0.2">
      <c r="A9" s="145" t="s">
        <v>163</v>
      </c>
      <c r="B9" s="30">
        <v>7212777</v>
      </c>
      <c r="C9" s="30">
        <v>8205608</v>
      </c>
      <c r="D9" s="30">
        <v>8405776.1799999997</v>
      </c>
      <c r="E9" s="30">
        <v>8263861.7699999996</v>
      </c>
      <c r="F9" s="166">
        <v>114.57</v>
      </c>
      <c r="G9" s="166">
        <v>98.31</v>
      </c>
    </row>
    <row r="10" spans="1:7" ht="12" x14ac:dyDescent="0.2">
      <c r="A10" s="145" t="s">
        <v>164</v>
      </c>
      <c r="B10" s="30">
        <v>97525</v>
      </c>
      <c r="C10" s="30"/>
      <c r="D10" s="30"/>
      <c r="E10" s="30"/>
      <c r="F10" s="166"/>
      <c r="G10" s="166"/>
    </row>
    <row r="11" spans="1:7" ht="12" x14ac:dyDescent="0.2">
      <c r="A11" s="145" t="s">
        <v>165</v>
      </c>
      <c r="B11" s="30">
        <v>9645</v>
      </c>
      <c r="C11" s="30"/>
      <c r="D11" s="30"/>
      <c r="E11" s="30"/>
      <c r="F11" s="166"/>
      <c r="G11" s="166"/>
    </row>
    <row r="12" spans="1:7" ht="12" x14ac:dyDescent="0.2">
      <c r="A12" s="145" t="s">
        <v>166</v>
      </c>
      <c r="B12" s="30"/>
      <c r="C12" s="30">
        <v>1000</v>
      </c>
      <c r="D12" s="30"/>
      <c r="E12" s="29"/>
      <c r="F12" s="166"/>
      <c r="G12" s="166"/>
    </row>
    <row r="13" spans="1:7" ht="12" x14ac:dyDescent="0.2">
      <c r="A13" s="153" t="s">
        <v>168</v>
      </c>
      <c r="B13" s="30">
        <v>4194</v>
      </c>
      <c r="C13" s="30">
        <v>5000</v>
      </c>
      <c r="D13" s="30">
        <v>4500</v>
      </c>
      <c r="E13" s="30">
        <v>3233.23</v>
      </c>
      <c r="F13" s="166">
        <v>77.09</v>
      </c>
      <c r="G13" s="166">
        <v>71.849999999999994</v>
      </c>
    </row>
    <row r="14" spans="1:7" ht="12" x14ac:dyDescent="0.2">
      <c r="A14" s="151" t="s">
        <v>167</v>
      </c>
      <c r="B14" s="30">
        <v>8130618.2999999998</v>
      </c>
      <c r="C14" s="30">
        <v>9254348.4399999995</v>
      </c>
      <c r="D14" s="30">
        <f>SUM(D3:D13)</f>
        <v>9396030.2300000004</v>
      </c>
      <c r="E14" s="30">
        <f>SUM(E3:E13)</f>
        <v>9239156.8599999994</v>
      </c>
      <c r="F14" s="166">
        <v>113.63</v>
      </c>
      <c r="G14" s="166">
        <v>98.33</v>
      </c>
    </row>
    <row r="15" spans="1:7" x14ac:dyDescent="0.15">
      <c r="A15" s="154"/>
      <c r="B15" s="155"/>
      <c r="C15" s="155"/>
      <c r="D15" s="155"/>
      <c r="E15" s="155"/>
      <c r="F15" s="155"/>
      <c r="G15" s="155"/>
    </row>
    <row r="16" spans="1:7" ht="15" customHeight="1" x14ac:dyDescent="0.15">
      <c r="A16" s="154"/>
      <c r="B16" s="155"/>
      <c r="C16" s="155"/>
      <c r="D16" s="155"/>
      <c r="E16" s="155"/>
      <c r="F16" s="155"/>
      <c r="G16" s="155"/>
    </row>
    <row r="17" spans="1:13" ht="27" customHeight="1" thickBot="1" x14ac:dyDescent="0.25">
      <c r="A17" s="156" t="s">
        <v>218</v>
      </c>
      <c r="B17" s="159"/>
      <c r="C17" s="155"/>
      <c r="D17" s="155"/>
      <c r="E17" s="155"/>
      <c r="F17" s="155"/>
      <c r="G17" s="155"/>
    </row>
    <row r="18" spans="1:13" ht="16.5" hidden="1" customHeight="1" thickBot="1" x14ac:dyDescent="0.2">
      <c r="A18" s="154"/>
      <c r="B18" s="155"/>
      <c r="C18" s="155"/>
      <c r="D18" s="155"/>
      <c r="E18" s="155"/>
      <c r="F18" s="155"/>
      <c r="G18" s="155"/>
      <c r="M18" s="48"/>
    </row>
    <row r="19" spans="1:13" ht="45.75" thickBot="1" x14ac:dyDescent="0.2">
      <c r="A19" s="152" t="s">
        <v>0</v>
      </c>
      <c r="B19" s="27" t="s">
        <v>206</v>
      </c>
      <c r="C19" s="27" t="s">
        <v>204</v>
      </c>
      <c r="D19" s="27" t="s">
        <v>203</v>
      </c>
      <c r="E19" s="27" t="s">
        <v>220</v>
      </c>
      <c r="F19" s="27" t="s">
        <v>3</v>
      </c>
      <c r="G19" s="27" t="s">
        <v>4</v>
      </c>
    </row>
    <row r="20" spans="1:13" ht="12" x14ac:dyDescent="0.2">
      <c r="A20" s="145" t="s">
        <v>159</v>
      </c>
      <c r="B20" s="120">
        <v>11337</v>
      </c>
      <c r="C20" s="120"/>
      <c r="D20" s="120">
        <v>15913.53</v>
      </c>
      <c r="E20" s="120">
        <v>15848.5</v>
      </c>
      <c r="F20" s="59">
        <v>71.55</v>
      </c>
      <c r="G20" s="59">
        <v>99.59</v>
      </c>
    </row>
    <row r="21" spans="1:13" ht="12" x14ac:dyDescent="0.2">
      <c r="A21" s="145" t="s">
        <v>219</v>
      </c>
      <c r="B21" s="120"/>
      <c r="C21" s="120"/>
      <c r="D21" s="120">
        <v>3363.64</v>
      </c>
      <c r="E21" s="120">
        <v>3363.64</v>
      </c>
      <c r="F21" s="59"/>
      <c r="G21" s="59">
        <v>100</v>
      </c>
    </row>
    <row r="22" spans="1:13" ht="24" x14ac:dyDescent="0.2">
      <c r="A22" s="145" t="s">
        <v>158</v>
      </c>
      <c r="B22" s="120">
        <v>11648</v>
      </c>
      <c r="C22" s="120">
        <v>20400</v>
      </c>
      <c r="D22" s="120">
        <v>20400</v>
      </c>
      <c r="E22" s="120">
        <v>6397.88</v>
      </c>
      <c r="F22" s="59">
        <v>54.93</v>
      </c>
      <c r="G22" s="59">
        <v>31.36</v>
      </c>
    </row>
    <row r="23" spans="1:13" ht="24" x14ac:dyDescent="0.2">
      <c r="A23" s="145" t="s">
        <v>160</v>
      </c>
      <c r="B23" s="120">
        <v>228</v>
      </c>
      <c r="C23" s="120">
        <v>1000</v>
      </c>
      <c r="D23" s="120">
        <v>2000</v>
      </c>
      <c r="E23" s="120">
        <v>917</v>
      </c>
      <c r="F23" s="59">
        <v>124.86</v>
      </c>
      <c r="G23" s="120">
        <v>45.85</v>
      </c>
    </row>
    <row r="24" spans="1:13" ht="12" x14ac:dyDescent="0.2">
      <c r="A24" s="145" t="s">
        <v>161</v>
      </c>
      <c r="B24" s="120">
        <v>75441</v>
      </c>
      <c r="C24" s="120">
        <v>259544.59</v>
      </c>
      <c r="D24" s="120">
        <v>246059.12</v>
      </c>
      <c r="E24" s="120">
        <v>185847.91</v>
      </c>
      <c r="F24" s="59">
        <v>246.34</v>
      </c>
      <c r="G24" s="59">
        <v>75.53</v>
      </c>
    </row>
    <row r="25" spans="1:13" ht="12" x14ac:dyDescent="0.2">
      <c r="A25" s="145" t="s">
        <v>162</v>
      </c>
      <c r="B25" s="120">
        <v>561491</v>
      </c>
      <c r="C25" s="120">
        <v>785962.85</v>
      </c>
      <c r="D25" s="120">
        <v>698017.76</v>
      </c>
      <c r="E25" s="120">
        <v>697657.76</v>
      </c>
      <c r="F25" s="120">
        <v>124.25</v>
      </c>
      <c r="G25" s="59">
        <v>99.95</v>
      </c>
    </row>
    <row r="26" spans="1:13" ht="12" x14ac:dyDescent="0.2">
      <c r="A26" s="145" t="s">
        <v>163</v>
      </c>
      <c r="B26" s="120">
        <v>7211655</v>
      </c>
      <c r="C26" s="120">
        <v>8205608</v>
      </c>
      <c r="D26" s="120">
        <v>8405776.1799999997</v>
      </c>
      <c r="E26" s="120">
        <v>8261248.8399999999</v>
      </c>
      <c r="F26" s="59">
        <v>114.55</v>
      </c>
      <c r="G26" s="59">
        <v>98.28</v>
      </c>
    </row>
    <row r="27" spans="1:13" ht="12" x14ac:dyDescent="0.2">
      <c r="A27" s="145" t="s">
        <v>164</v>
      </c>
      <c r="B27" s="120">
        <v>12759</v>
      </c>
      <c r="C27" s="120"/>
      <c r="D27" s="120"/>
      <c r="E27" s="120"/>
      <c r="F27" s="59"/>
      <c r="G27" s="59"/>
    </row>
    <row r="28" spans="1:13" ht="12" x14ac:dyDescent="0.2">
      <c r="A28" s="145" t="s">
        <v>165</v>
      </c>
      <c r="B28" s="120"/>
      <c r="C28" s="120"/>
      <c r="D28" s="120"/>
      <c r="E28" s="120"/>
      <c r="F28" s="59"/>
      <c r="G28" s="59"/>
    </row>
    <row r="29" spans="1:13" ht="12" x14ac:dyDescent="0.2">
      <c r="A29" s="145" t="s">
        <v>166</v>
      </c>
      <c r="B29" s="120"/>
      <c r="C29" s="120">
        <v>1000</v>
      </c>
      <c r="D29" s="120"/>
      <c r="E29" s="59"/>
      <c r="F29" s="59"/>
      <c r="G29" s="59"/>
    </row>
    <row r="30" spans="1:13" ht="12" x14ac:dyDescent="0.2">
      <c r="A30" s="153" t="s">
        <v>168</v>
      </c>
      <c r="B30" s="120"/>
      <c r="C30" s="120">
        <v>5000</v>
      </c>
      <c r="D30" s="120">
        <v>4500</v>
      </c>
      <c r="E30" s="120"/>
      <c r="F30" s="59"/>
      <c r="G30" s="59"/>
    </row>
    <row r="31" spans="1:13" ht="12" x14ac:dyDescent="0.2">
      <c r="A31" s="151" t="s">
        <v>194</v>
      </c>
      <c r="B31" s="120">
        <f>SUM(B20:B30)</f>
        <v>7884559</v>
      </c>
      <c r="C31" s="120">
        <v>9254348.4399999995</v>
      </c>
      <c r="D31" s="120">
        <f>SUM(D20:D30)</f>
        <v>9396030.2300000004</v>
      </c>
      <c r="E31" s="120">
        <v>9171281.5299999993</v>
      </c>
      <c r="F31" s="59">
        <v>116.32</v>
      </c>
      <c r="G31" s="59">
        <v>97.61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opLeftCell="A71" workbookViewId="0">
      <selection activeCell="K81" sqref="K81"/>
    </sheetView>
  </sheetViews>
  <sheetFormatPr defaultRowHeight="12.75" x14ac:dyDescent="0.2"/>
  <cols>
    <col min="1" max="1" width="37.7109375" style="28" customWidth="1"/>
    <col min="2" max="2" width="14.5703125" style="28" hidden="1" customWidth="1"/>
    <col min="3" max="3" width="12.7109375" style="107" customWidth="1"/>
    <col min="4" max="4" width="14.85546875" style="73" customWidth="1"/>
    <col min="5" max="5" width="14" style="78" customWidth="1"/>
    <col min="6" max="6" width="7.28515625" style="65" customWidth="1"/>
    <col min="7" max="16384" width="9.140625" style="28"/>
  </cols>
  <sheetData>
    <row r="1" spans="1:6" ht="13.5" thickBot="1" x14ac:dyDescent="0.2">
      <c r="A1" s="183" t="s">
        <v>211</v>
      </c>
      <c r="B1" s="184"/>
      <c r="C1" s="184"/>
      <c r="D1" s="184"/>
      <c r="E1" s="184"/>
      <c r="F1" s="185"/>
    </row>
    <row r="2" spans="1:6" ht="25.5" x14ac:dyDescent="0.15">
      <c r="A2" s="142" t="s">
        <v>0</v>
      </c>
      <c r="B2" s="44" t="s">
        <v>156</v>
      </c>
      <c r="C2" s="117" t="s">
        <v>197</v>
      </c>
      <c r="D2" s="66" t="s">
        <v>198</v>
      </c>
      <c r="E2" s="66" t="s">
        <v>212</v>
      </c>
      <c r="F2" s="63" t="s">
        <v>190</v>
      </c>
    </row>
    <row r="3" spans="1:6" x14ac:dyDescent="0.15">
      <c r="A3" s="45">
        <v>1</v>
      </c>
      <c r="B3" s="45">
        <v>2</v>
      </c>
      <c r="C3" s="106">
        <v>2</v>
      </c>
      <c r="D3" s="67">
        <v>3</v>
      </c>
      <c r="E3" s="64">
        <v>4</v>
      </c>
      <c r="F3" s="64">
        <v>5</v>
      </c>
    </row>
    <row r="4" spans="1:6" ht="24" x14ac:dyDescent="0.2">
      <c r="A4" s="143" t="s">
        <v>85</v>
      </c>
      <c r="B4" s="46"/>
      <c r="C4" s="104"/>
      <c r="D4" s="68"/>
      <c r="E4" s="46"/>
      <c r="F4" s="47"/>
    </row>
    <row r="5" spans="1:6" x14ac:dyDescent="0.2">
      <c r="A5" s="144" t="s">
        <v>86</v>
      </c>
      <c r="B5" s="35"/>
      <c r="C5" s="35">
        <v>762715.85</v>
      </c>
      <c r="D5" s="69">
        <v>674770.76</v>
      </c>
      <c r="E5" s="35">
        <v>697657.91</v>
      </c>
      <c r="F5" s="36">
        <v>99.95</v>
      </c>
    </row>
    <row r="6" spans="1:6" ht="24" x14ac:dyDescent="0.2">
      <c r="A6" s="145" t="s">
        <v>87</v>
      </c>
      <c r="B6" s="30"/>
      <c r="C6" s="42"/>
      <c r="D6" s="70"/>
      <c r="E6" s="30"/>
      <c r="F6" s="31"/>
    </row>
    <row r="7" spans="1:6" ht="24" x14ac:dyDescent="0.2">
      <c r="A7" s="146" t="s">
        <v>88</v>
      </c>
      <c r="B7" s="32"/>
      <c r="C7" s="88">
        <v>762715.85</v>
      </c>
      <c r="D7" s="72">
        <v>698017.76</v>
      </c>
      <c r="E7" s="72">
        <v>697657.76</v>
      </c>
      <c r="F7" s="72">
        <v>99.95</v>
      </c>
    </row>
    <row r="8" spans="1:6" s="4" customFormat="1" x14ac:dyDescent="0.2">
      <c r="A8" s="145" t="s">
        <v>89</v>
      </c>
      <c r="B8" s="5"/>
      <c r="C8" s="42"/>
      <c r="D8" s="25"/>
      <c r="E8" s="74"/>
      <c r="F8" s="74"/>
    </row>
    <row r="9" spans="1:6" s="48" customFormat="1" x14ac:dyDescent="0.2">
      <c r="A9" s="147" t="s">
        <v>90</v>
      </c>
      <c r="B9" s="25"/>
      <c r="C9" s="74">
        <v>68000</v>
      </c>
      <c r="D9" s="74">
        <v>43194.77</v>
      </c>
      <c r="E9" s="74">
        <v>43194.77</v>
      </c>
      <c r="F9" s="74">
        <v>100</v>
      </c>
    </row>
    <row r="10" spans="1:6" s="4" customFormat="1" x14ac:dyDescent="0.2">
      <c r="A10" s="147" t="s">
        <v>91</v>
      </c>
      <c r="B10" s="37"/>
      <c r="C10" s="74">
        <v>152000</v>
      </c>
      <c r="D10" s="74">
        <v>155140.56</v>
      </c>
      <c r="E10" s="74">
        <v>154780.56</v>
      </c>
      <c r="F10" s="74">
        <v>99.97</v>
      </c>
    </row>
    <row r="11" spans="1:6" s="4" customFormat="1" x14ac:dyDescent="0.2">
      <c r="A11" s="147" t="s">
        <v>92</v>
      </c>
      <c r="B11" s="37"/>
      <c r="C11" s="74">
        <v>22000</v>
      </c>
      <c r="D11" s="74">
        <v>14942.5</v>
      </c>
      <c r="E11" s="74">
        <v>14942.5</v>
      </c>
      <c r="F11" s="74">
        <v>100</v>
      </c>
    </row>
    <row r="12" spans="1:6" s="4" customFormat="1" x14ac:dyDescent="0.2">
      <c r="A12" s="145" t="s">
        <v>93</v>
      </c>
      <c r="B12" s="37"/>
      <c r="C12" s="74"/>
      <c r="D12" s="74"/>
      <c r="E12" s="74"/>
      <c r="F12" s="74">
        <v>100</v>
      </c>
    </row>
    <row r="13" spans="1:6" s="4" customFormat="1" x14ac:dyDescent="0.2">
      <c r="A13" s="147" t="s">
        <v>94</v>
      </c>
      <c r="B13" s="37"/>
      <c r="C13" s="74">
        <v>56000</v>
      </c>
      <c r="D13" s="74">
        <v>60828.59</v>
      </c>
      <c r="E13" s="74">
        <v>60828.59</v>
      </c>
      <c r="F13" s="74">
        <v>100</v>
      </c>
    </row>
    <row r="14" spans="1:6" s="4" customFormat="1" x14ac:dyDescent="0.2">
      <c r="A14" s="147" t="s">
        <v>95</v>
      </c>
      <c r="B14" s="37"/>
      <c r="C14" s="42">
        <v>23500</v>
      </c>
      <c r="D14" s="42">
        <v>27988.95</v>
      </c>
      <c r="E14" s="42">
        <v>27988.95</v>
      </c>
      <c r="F14" s="74">
        <v>100</v>
      </c>
    </row>
    <row r="15" spans="1:6" s="4" customFormat="1" x14ac:dyDescent="0.2">
      <c r="A15" s="147" t="s">
        <v>96</v>
      </c>
      <c r="B15" s="37"/>
      <c r="C15" s="61">
        <v>129000</v>
      </c>
      <c r="D15" s="61">
        <v>93886.97</v>
      </c>
      <c r="E15" s="61">
        <v>93886.97</v>
      </c>
      <c r="F15" s="74">
        <v>100</v>
      </c>
    </row>
    <row r="16" spans="1:6" s="4" customFormat="1" x14ac:dyDescent="0.2">
      <c r="A16" s="147" t="s">
        <v>97</v>
      </c>
      <c r="B16" s="5"/>
      <c r="C16" s="61">
        <v>15000</v>
      </c>
      <c r="D16" s="61">
        <v>14522.94</v>
      </c>
      <c r="E16" s="61">
        <v>14522.94</v>
      </c>
      <c r="F16" s="74">
        <v>100</v>
      </c>
    </row>
    <row r="17" spans="1:6" x14ac:dyDescent="0.2">
      <c r="A17" s="147" t="s">
        <v>98</v>
      </c>
      <c r="B17" s="39"/>
      <c r="C17" s="74">
        <v>34750</v>
      </c>
      <c r="D17" s="74">
        <v>29111.42</v>
      </c>
      <c r="E17" s="74">
        <v>29111.42</v>
      </c>
      <c r="F17" s="74">
        <v>100</v>
      </c>
    </row>
    <row r="18" spans="1:6" s="8" customFormat="1" x14ac:dyDescent="0.2">
      <c r="A18" s="145" t="s">
        <v>99</v>
      </c>
      <c r="B18" s="37"/>
      <c r="C18" s="42"/>
      <c r="D18" s="42"/>
      <c r="E18" s="42"/>
      <c r="F18" s="74">
        <v>100</v>
      </c>
    </row>
    <row r="19" spans="1:6" s="41" customFormat="1" x14ac:dyDescent="0.2">
      <c r="A19" s="147" t="s">
        <v>100</v>
      </c>
      <c r="B19" s="37"/>
      <c r="C19" s="74">
        <v>20000</v>
      </c>
      <c r="D19" s="74">
        <v>17086.669999999998</v>
      </c>
      <c r="E19" s="74">
        <v>17086.669999999998</v>
      </c>
      <c r="F19" s="74">
        <v>100</v>
      </c>
    </row>
    <row r="20" spans="1:6" s="41" customFormat="1" x14ac:dyDescent="0.2">
      <c r="A20" s="147" t="s">
        <v>101</v>
      </c>
      <c r="B20" s="37"/>
      <c r="C20" s="74">
        <v>15000</v>
      </c>
      <c r="D20" s="74">
        <v>17715.63</v>
      </c>
      <c r="E20" s="74">
        <v>17715.63</v>
      </c>
      <c r="F20" s="74">
        <v>100</v>
      </c>
    </row>
    <row r="21" spans="1:6" x14ac:dyDescent="0.2">
      <c r="A21" s="147" t="s">
        <v>102</v>
      </c>
      <c r="B21" s="38"/>
      <c r="C21" s="74">
        <v>44680</v>
      </c>
      <c r="D21" s="74">
        <v>37265.760000000002</v>
      </c>
      <c r="E21" s="74">
        <v>37265.760000000002</v>
      </c>
      <c r="F21" s="74">
        <v>100</v>
      </c>
    </row>
    <row r="22" spans="1:6" s="41" customFormat="1" x14ac:dyDescent="0.2">
      <c r="A22" s="147" t="s">
        <v>103</v>
      </c>
      <c r="B22" s="37"/>
      <c r="C22" s="74">
        <v>62000</v>
      </c>
      <c r="D22" s="74">
        <v>51350.09</v>
      </c>
      <c r="E22" s="74">
        <v>51350.09</v>
      </c>
      <c r="F22" s="74">
        <v>100</v>
      </c>
    </row>
    <row r="23" spans="1:6" s="41" customFormat="1" x14ac:dyDescent="0.2">
      <c r="A23" s="147" t="s">
        <v>104</v>
      </c>
      <c r="B23" s="37"/>
      <c r="C23" s="74">
        <v>12500</v>
      </c>
      <c r="D23" s="74">
        <v>7500</v>
      </c>
      <c r="E23" s="74">
        <v>7500</v>
      </c>
      <c r="F23" s="74">
        <v>100</v>
      </c>
    </row>
    <row r="24" spans="1:6" s="41" customFormat="1" x14ac:dyDescent="0.2">
      <c r="A24" s="147" t="s">
        <v>105</v>
      </c>
      <c r="B24" s="37"/>
      <c r="C24" s="74">
        <v>27000</v>
      </c>
      <c r="D24" s="74">
        <v>28335</v>
      </c>
      <c r="E24" s="74">
        <v>28335</v>
      </c>
      <c r="F24" s="74">
        <v>100</v>
      </c>
    </row>
    <row r="25" spans="1:6" s="41" customFormat="1" x14ac:dyDescent="0.2">
      <c r="A25" s="147" t="s">
        <v>106</v>
      </c>
      <c r="B25" s="37"/>
      <c r="C25" s="74">
        <v>20500</v>
      </c>
      <c r="D25" s="74">
        <v>23211.5</v>
      </c>
      <c r="E25" s="74">
        <v>23211.5</v>
      </c>
      <c r="F25" s="74">
        <v>100</v>
      </c>
    </row>
    <row r="26" spans="1:6" s="41" customFormat="1" x14ac:dyDescent="0.2">
      <c r="A26" s="147" t="s">
        <v>107</v>
      </c>
      <c r="B26" s="37"/>
      <c r="C26" s="74">
        <v>18000</v>
      </c>
      <c r="D26" s="74">
        <v>15027.05</v>
      </c>
      <c r="E26" s="74">
        <v>15027.05</v>
      </c>
      <c r="F26" s="74">
        <v>100</v>
      </c>
    </row>
    <row r="27" spans="1:6" s="4" customFormat="1" x14ac:dyDescent="0.2">
      <c r="A27" s="145" t="s">
        <v>108</v>
      </c>
      <c r="B27" s="5"/>
      <c r="C27" s="74"/>
      <c r="D27" s="74"/>
      <c r="E27" s="74"/>
      <c r="F27" s="74">
        <v>100</v>
      </c>
    </row>
    <row r="28" spans="1:6" x14ac:dyDescent="0.2">
      <c r="A28" s="147" t="s">
        <v>109</v>
      </c>
      <c r="B28" s="25"/>
      <c r="C28" s="74">
        <v>3000</v>
      </c>
      <c r="D28" s="74">
        <v>2175.44</v>
      </c>
      <c r="E28" s="74">
        <v>2175.44</v>
      </c>
      <c r="F28" s="74">
        <v>100</v>
      </c>
    </row>
    <row r="29" spans="1:6" s="41" customFormat="1" x14ac:dyDescent="0.2">
      <c r="A29" s="147" t="s">
        <v>110</v>
      </c>
      <c r="B29" s="37"/>
      <c r="C29" s="74">
        <v>20500</v>
      </c>
      <c r="D29" s="74">
        <v>21327.47</v>
      </c>
      <c r="E29" s="74">
        <v>21327.47</v>
      </c>
      <c r="F29" s="74">
        <v>100</v>
      </c>
    </row>
    <row r="30" spans="1:6" s="41" customFormat="1" x14ac:dyDescent="0.2">
      <c r="A30" s="147" t="s">
        <v>111</v>
      </c>
      <c r="B30" s="37"/>
      <c r="C30" s="74">
        <v>1000</v>
      </c>
      <c r="D30" s="74">
        <v>600</v>
      </c>
      <c r="E30" s="74">
        <v>600</v>
      </c>
      <c r="F30" s="74">
        <v>100</v>
      </c>
    </row>
    <row r="31" spans="1:6" s="41" customFormat="1" x14ac:dyDescent="0.2">
      <c r="A31" s="147" t="s">
        <v>112</v>
      </c>
      <c r="B31" s="37"/>
      <c r="C31" s="74">
        <v>18285.849999999999</v>
      </c>
      <c r="D31" s="74">
        <v>13559.45</v>
      </c>
      <c r="E31" s="74">
        <v>13559.45</v>
      </c>
      <c r="F31" s="74">
        <v>100</v>
      </c>
    </row>
    <row r="32" spans="1:6" s="41" customFormat="1" x14ac:dyDescent="0.2">
      <c r="A32" s="148" t="s">
        <v>113</v>
      </c>
      <c r="B32" s="89"/>
      <c r="C32" s="100"/>
      <c r="D32" s="90">
        <v>23247</v>
      </c>
      <c r="E32" s="93">
        <v>23247</v>
      </c>
      <c r="F32" s="74">
        <v>100</v>
      </c>
    </row>
    <row r="33" spans="1:6" s="41" customFormat="1" x14ac:dyDescent="0.2">
      <c r="A33" s="147" t="s">
        <v>207</v>
      </c>
      <c r="B33" s="37"/>
      <c r="C33" s="74"/>
      <c r="D33" s="42">
        <v>11250</v>
      </c>
      <c r="E33" s="74">
        <v>11250</v>
      </c>
      <c r="F33" s="74">
        <v>100</v>
      </c>
    </row>
    <row r="34" spans="1:6" s="41" customFormat="1" x14ac:dyDescent="0.2">
      <c r="A34" s="147" t="s">
        <v>131</v>
      </c>
      <c r="B34" s="37"/>
      <c r="C34" s="42"/>
      <c r="D34" s="42">
        <v>11997</v>
      </c>
      <c r="E34" s="74">
        <v>11997</v>
      </c>
      <c r="F34" s="74">
        <v>100</v>
      </c>
    </row>
    <row r="35" spans="1:6" ht="24" x14ac:dyDescent="0.2">
      <c r="A35" s="148" t="s">
        <v>116</v>
      </c>
      <c r="B35" s="91"/>
      <c r="C35" s="102"/>
      <c r="D35" s="90">
        <v>15941.75</v>
      </c>
      <c r="E35" s="93">
        <v>15848.5</v>
      </c>
      <c r="F35" s="93">
        <v>99.59</v>
      </c>
    </row>
    <row r="36" spans="1:6" x14ac:dyDescent="0.2">
      <c r="A36" s="146" t="s">
        <v>125</v>
      </c>
      <c r="B36" s="83"/>
      <c r="C36" s="105"/>
      <c r="D36" s="83">
        <v>15942.75</v>
      </c>
      <c r="E36" s="33">
        <v>15848.5</v>
      </c>
      <c r="F36" s="34">
        <v>99.59</v>
      </c>
    </row>
    <row r="37" spans="1:6" s="41" customFormat="1" x14ac:dyDescent="0.2">
      <c r="A37" s="147" t="s">
        <v>117</v>
      </c>
      <c r="B37" s="37"/>
      <c r="C37" s="42"/>
      <c r="D37" s="25"/>
      <c r="E37" s="75"/>
      <c r="F37" s="75"/>
    </row>
    <row r="38" spans="1:6" x14ac:dyDescent="0.2">
      <c r="A38" s="147" t="s">
        <v>112</v>
      </c>
      <c r="B38" s="42"/>
      <c r="C38" s="42"/>
      <c r="D38" s="42">
        <v>5500</v>
      </c>
      <c r="E38" s="74">
        <v>5500</v>
      </c>
      <c r="F38" s="74">
        <v>100</v>
      </c>
    </row>
    <row r="39" spans="1:6" s="41" customFormat="1" x14ac:dyDescent="0.2">
      <c r="A39" s="145" t="s">
        <v>118</v>
      </c>
      <c r="B39" s="37"/>
      <c r="C39" s="60"/>
      <c r="D39" s="25">
        <v>10442.75</v>
      </c>
      <c r="E39" s="75">
        <v>10348.5</v>
      </c>
      <c r="F39" s="75">
        <v>99.38</v>
      </c>
    </row>
    <row r="40" spans="1:6" s="41" customFormat="1" x14ac:dyDescent="0.2">
      <c r="A40" s="147" t="s">
        <v>117</v>
      </c>
      <c r="B40" s="37"/>
      <c r="C40" s="60"/>
      <c r="D40" s="25"/>
      <c r="E40" s="75"/>
      <c r="F40" s="75"/>
    </row>
    <row r="41" spans="1:6" s="41" customFormat="1" x14ac:dyDescent="0.2">
      <c r="A41" s="147" t="s">
        <v>119</v>
      </c>
      <c r="B41" s="37"/>
      <c r="C41" s="60"/>
      <c r="D41" s="42">
        <v>6458.53</v>
      </c>
      <c r="E41" s="74">
        <v>6458.53</v>
      </c>
      <c r="F41" s="74">
        <v>100</v>
      </c>
    </row>
    <row r="42" spans="1:6" s="41" customFormat="1" x14ac:dyDescent="0.2">
      <c r="A42" s="147" t="s">
        <v>112</v>
      </c>
      <c r="B42" s="37"/>
      <c r="C42" s="60"/>
      <c r="D42" s="42">
        <v>3955</v>
      </c>
      <c r="E42" s="74">
        <v>3889.97</v>
      </c>
      <c r="F42" s="74">
        <v>98.36</v>
      </c>
    </row>
    <row r="43" spans="1:6" s="43" customFormat="1" ht="24" x14ac:dyDescent="0.2">
      <c r="A43" s="148" t="s">
        <v>120</v>
      </c>
      <c r="B43" s="89"/>
      <c r="C43" s="114">
        <v>529720</v>
      </c>
      <c r="D43" s="93">
        <v>719412.44</v>
      </c>
      <c r="E43" s="91">
        <v>663692.25</v>
      </c>
      <c r="F43" s="92">
        <v>92.25</v>
      </c>
    </row>
    <row r="44" spans="1:6" s="43" customFormat="1" x14ac:dyDescent="0.2">
      <c r="A44" s="146" t="s">
        <v>208</v>
      </c>
      <c r="B44" s="82"/>
      <c r="C44" s="88">
        <v>98250</v>
      </c>
      <c r="D44" s="83">
        <v>94411.76</v>
      </c>
      <c r="E44" s="86">
        <v>93681.63</v>
      </c>
      <c r="F44" s="163">
        <v>99.23</v>
      </c>
    </row>
    <row r="45" spans="1:6" s="43" customFormat="1" x14ac:dyDescent="0.2">
      <c r="A45" s="149" t="s">
        <v>126</v>
      </c>
      <c r="B45" s="79"/>
      <c r="C45" s="109"/>
      <c r="D45" s="79"/>
      <c r="E45" s="79"/>
      <c r="F45" s="163"/>
    </row>
    <row r="46" spans="1:6" s="43" customFormat="1" x14ac:dyDescent="0.2">
      <c r="A46" s="147" t="s">
        <v>142</v>
      </c>
      <c r="B46" s="42"/>
      <c r="C46" s="74">
        <v>90200</v>
      </c>
      <c r="D46" s="74">
        <v>86361.73</v>
      </c>
      <c r="E46" s="42">
        <v>86694.73</v>
      </c>
      <c r="F46" s="163">
        <v>100.39</v>
      </c>
    </row>
    <row r="47" spans="1:6" s="43" customFormat="1" ht="24" x14ac:dyDescent="0.2">
      <c r="A47" s="147" t="s">
        <v>149</v>
      </c>
      <c r="B47" s="42"/>
      <c r="C47" s="74"/>
      <c r="D47" s="74"/>
      <c r="E47" s="42"/>
      <c r="F47" s="163"/>
    </row>
    <row r="48" spans="1:6" s="43" customFormat="1" ht="12" customHeight="1" x14ac:dyDescent="0.2">
      <c r="A48" s="147" t="s">
        <v>150</v>
      </c>
      <c r="B48" s="26"/>
      <c r="C48" s="74">
        <v>8050</v>
      </c>
      <c r="D48" s="74">
        <v>8050</v>
      </c>
      <c r="E48" s="42">
        <v>6987</v>
      </c>
      <c r="F48" s="163">
        <v>86.8</v>
      </c>
    </row>
    <row r="49" spans="1:9" s="43" customFormat="1" hidden="1" x14ac:dyDescent="0.2">
      <c r="A49" s="147" t="s">
        <v>138</v>
      </c>
      <c r="B49" s="26"/>
      <c r="C49" s="74"/>
      <c r="D49" s="74"/>
      <c r="E49" s="77">
        <v>0</v>
      </c>
      <c r="F49" s="163"/>
    </row>
    <row r="50" spans="1:9" s="41" customFormat="1" ht="24" x14ac:dyDescent="0.2">
      <c r="A50" s="146" t="s">
        <v>121</v>
      </c>
      <c r="B50" s="87"/>
      <c r="C50" s="99">
        <v>20400</v>
      </c>
      <c r="D50" s="88">
        <v>20400</v>
      </c>
      <c r="E50" s="86">
        <v>6397.88</v>
      </c>
      <c r="F50" s="34">
        <v>31.4</v>
      </c>
    </row>
    <row r="51" spans="1:9" s="41" customFormat="1" x14ac:dyDescent="0.2">
      <c r="A51" s="145" t="s">
        <v>117</v>
      </c>
      <c r="B51" s="37"/>
      <c r="C51" s="74"/>
      <c r="D51" s="75"/>
      <c r="E51" s="74"/>
      <c r="F51" s="74"/>
    </row>
    <row r="52" spans="1:9" s="41" customFormat="1" x14ac:dyDescent="0.2">
      <c r="A52" s="147" t="s">
        <v>112</v>
      </c>
      <c r="B52" s="37"/>
      <c r="C52" s="74">
        <v>5400</v>
      </c>
      <c r="D52" s="74">
        <v>5400</v>
      </c>
      <c r="E52" s="74">
        <v>6397.88</v>
      </c>
      <c r="F52" s="74">
        <v>118.48</v>
      </c>
      <c r="I52" s="110"/>
    </row>
    <row r="53" spans="1:9" s="41" customFormat="1" x14ac:dyDescent="0.2">
      <c r="A53" s="147" t="s">
        <v>114</v>
      </c>
      <c r="B53" s="5"/>
      <c r="C53" s="74"/>
      <c r="D53" s="74"/>
      <c r="E53" s="74"/>
      <c r="F53" s="74"/>
    </row>
    <row r="54" spans="1:9" x14ac:dyDescent="0.2">
      <c r="A54" s="147" t="s">
        <v>115</v>
      </c>
      <c r="B54" s="42"/>
      <c r="C54" s="74">
        <v>15000</v>
      </c>
      <c r="D54" s="74">
        <v>15000</v>
      </c>
      <c r="E54" s="74">
        <v>0</v>
      </c>
      <c r="F54" s="74">
        <v>0</v>
      </c>
    </row>
    <row r="55" spans="1:9" s="43" customFormat="1" ht="11.25" customHeight="1" x14ac:dyDescent="0.2">
      <c r="A55" s="146" t="s">
        <v>122</v>
      </c>
      <c r="B55" s="87"/>
      <c r="C55" s="88">
        <v>1000</v>
      </c>
      <c r="D55" s="88">
        <v>2000</v>
      </c>
      <c r="E55" s="86">
        <v>917</v>
      </c>
      <c r="F55" s="33">
        <v>45.85</v>
      </c>
    </row>
    <row r="56" spans="1:9" x14ac:dyDescent="0.2">
      <c r="A56" s="145" t="s">
        <v>123</v>
      </c>
      <c r="B56" s="25"/>
      <c r="C56" s="74"/>
      <c r="D56" s="76"/>
      <c r="E56" s="74"/>
      <c r="F56" s="98"/>
    </row>
    <row r="57" spans="1:9" s="41" customFormat="1" x14ac:dyDescent="0.2">
      <c r="A57" s="147" t="s">
        <v>124</v>
      </c>
      <c r="B57" s="37"/>
      <c r="C57" s="74">
        <v>1000</v>
      </c>
      <c r="D57" s="74">
        <v>2000</v>
      </c>
      <c r="E57" s="98">
        <v>917</v>
      </c>
      <c r="F57" s="98">
        <v>45.85</v>
      </c>
    </row>
    <row r="58" spans="1:9" s="41" customFormat="1" ht="24" x14ac:dyDescent="0.2">
      <c r="A58" s="146" t="s">
        <v>136</v>
      </c>
      <c r="B58" s="87"/>
      <c r="C58" s="88">
        <v>23150</v>
      </c>
      <c r="D58" s="72">
        <v>17180.71</v>
      </c>
      <c r="E58" s="99">
        <v>5570.13</v>
      </c>
      <c r="F58" s="99">
        <v>32.24</v>
      </c>
    </row>
    <row r="59" spans="1:9" s="41" customFormat="1" x14ac:dyDescent="0.2">
      <c r="A59" s="149" t="s">
        <v>124</v>
      </c>
      <c r="B59" s="111"/>
      <c r="C59" s="109">
        <v>2000</v>
      </c>
      <c r="D59" s="162">
        <v>3080.71</v>
      </c>
      <c r="E59" s="112">
        <v>0</v>
      </c>
      <c r="F59" s="113"/>
    </row>
    <row r="60" spans="1:9" s="41" customFormat="1" x14ac:dyDescent="0.2">
      <c r="A60" s="149" t="s">
        <v>128</v>
      </c>
      <c r="B60" s="111"/>
      <c r="C60" s="109"/>
      <c r="D60" s="162">
        <v>1100</v>
      </c>
      <c r="E60" s="113">
        <v>1100</v>
      </c>
      <c r="F60" s="113">
        <v>100</v>
      </c>
    </row>
    <row r="61" spans="1:9" s="41" customFormat="1" x14ac:dyDescent="0.2">
      <c r="A61" s="145" t="s">
        <v>117</v>
      </c>
      <c r="B61" s="37"/>
      <c r="C61" s="74"/>
      <c r="D61" s="61"/>
      <c r="E61" s="98"/>
      <c r="F61" s="98"/>
    </row>
    <row r="62" spans="1:9" s="41" customFormat="1" x14ac:dyDescent="0.2">
      <c r="A62" s="147" t="s">
        <v>135</v>
      </c>
      <c r="B62" s="37"/>
      <c r="C62" s="74">
        <v>5000</v>
      </c>
      <c r="D62" s="61">
        <v>5000</v>
      </c>
      <c r="E62" s="98">
        <v>4470.13</v>
      </c>
      <c r="F62" s="98">
        <v>89.4</v>
      </c>
    </row>
    <row r="63" spans="1:9" s="41" customFormat="1" x14ac:dyDescent="0.2">
      <c r="A63" s="147" t="s">
        <v>114</v>
      </c>
      <c r="B63" s="37"/>
      <c r="C63" s="74"/>
      <c r="D63" s="61"/>
      <c r="E63" s="98"/>
      <c r="F63" s="98"/>
    </row>
    <row r="64" spans="1:9" s="41" customFormat="1" x14ac:dyDescent="0.2">
      <c r="A64" s="147" t="s">
        <v>131</v>
      </c>
      <c r="B64" s="37"/>
      <c r="C64" s="74">
        <v>15000</v>
      </c>
      <c r="D64" s="61">
        <v>8000</v>
      </c>
      <c r="E64" s="98"/>
      <c r="F64" s="98"/>
    </row>
    <row r="65" spans="1:21" s="43" customFormat="1" x14ac:dyDescent="0.2">
      <c r="A65" s="146" t="s">
        <v>130</v>
      </c>
      <c r="B65" s="7"/>
      <c r="C65" s="88">
        <v>380920</v>
      </c>
      <c r="D65" s="72">
        <v>580920</v>
      </c>
      <c r="E65" s="88">
        <v>557125.51</v>
      </c>
      <c r="F65" s="88"/>
    </row>
    <row r="66" spans="1:21" s="41" customFormat="1" x14ac:dyDescent="0.2">
      <c r="A66" s="145" t="s">
        <v>126</v>
      </c>
      <c r="B66" s="5"/>
      <c r="C66" s="74"/>
      <c r="D66" s="70">
        <v>0</v>
      </c>
      <c r="E66" s="74"/>
      <c r="F66" s="74"/>
    </row>
    <row r="67" spans="1:21" x14ac:dyDescent="0.2">
      <c r="A67" s="147" t="s">
        <v>127</v>
      </c>
      <c r="B67" s="38"/>
      <c r="C67" s="74">
        <v>250000</v>
      </c>
      <c r="D67" s="74">
        <v>450000</v>
      </c>
      <c r="E67" s="74">
        <v>407524.21</v>
      </c>
      <c r="F67" s="74">
        <v>90.56</v>
      </c>
    </row>
    <row r="68" spans="1:21" x14ac:dyDescent="0.2">
      <c r="A68" s="147" t="s">
        <v>123</v>
      </c>
      <c r="B68" s="38"/>
      <c r="C68" s="74"/>
      <c r="D68" s="74"/>
      <c r="E68" s="74"/>
      <c r="F68" s="74"/>
    </row>
    <row r="69" spans="1:21" x14ac:dyDescent="0.2">
      <c r="A69" s="147" t="s">
        <v>124</v>
      </c>
      <c r="B69" s="38"/>
      <c r="C69" s="74">
        <v>15000</v>
      </c>
      <c r="D69" s="74">
        <v>15000</v>
      </c>
      <c r="E69" s="74">
        <v>32065.67</v>
      </c>
      <c r="F69" s="74">
        <v>213.77</v>
      </c>
    </row>
    <row r="70" spans="1:21" s="41" customFormat="1" x14ac:dyDescent="0.2">
      <c r="A70" s="145" t="s">
        <v>99</v>
      </c>
      <c r="B70" s="37"/>
      <c r="C70" s="74"/>
      <c r="D70" s="74"/>
      <c r="E70" s="74"/>
      <c r="F70" s="74"/>
    </row>
    <row r="71" spans="1:21" x14ac:dyDescent="0.2">
      <c r="A71" s="147" t="s">
        <v>128</v>
      </c>
      <c r="B71" s="38"/>
      <c r="C71" s="74">
        <v>920</v>
      </c>
      <c r="D71" s="74">
        <v>920</v>
      </c>
      <c r="E71" s="74">
        <v>920</v>
      </c>
      <c r="F71" s="74">
        <v>100</v>
      </c>
    </row>
    <row r="72" spans="1:21" s="41" customFormat="1" x14ac:dyDescent="0.2">
      <c r="A72" s="145" t="s">
        <v>117</v>
      </c>
      <c r="B72" s="37"/>
      <c r="C72" s="74"/>
      <c r="D72" s="74"/>
      <c r="E72" s="74"/>
      <c r="F72" s="74"/>
    </row>
    <row r="73" spans="1:21" s="41" customFormat="1" x14ac:dyDescent="0.2">
      <c r="A73" s="147" t="s">
        <v>129</v>
      </c>
      <c r="B73" s="37"/>
      <c r="C73" s="74">
        <v>115000</v>
      </c>
      <c r="D73" s="74">
        <v>115000</v>
      </c>
      <c r="E73" s="74">
        <v>103578.53</v>
      </c>
      <c r="F73" s="74">
        <v>90.07</v>
      </c>
    </row>
    <row r="74" spans="1:21" s="41" customFormat="1" x14ac:dyDescent="0.2">
      <c r="A74" s="145" t="s">
        <v>132</v>
      </c>
      <c r="B74" s="37"/>
      <c r="C74" s="74"/>
      <c r="D74" s="74"/>
      <c r="E74" s="74"/>
      <c r="F74" s="74"/>
    </row>
    <row r="75" spans="1:21" x14ac:dyDescent="0.2">
      <c r="A75" s="147" t="s">
        <v>131</v>
      </c>
      <c r="B75" s="38"/>
      <c r="C75" s="74"/>
      <c r="D75" s="25"/>
      <c r="E75" s="74"/>
      <c r="F75" s="74"/>
    </row>
    <row r="76" spans="1:21" s="4" customFormat="1" x14ac:dyDescent="0.2">
      <c r="A76" s="145" t="s">
        <v>133</v>
      </c>
      <c r="B76" s="26"/>
      <c r="C76" s="75"/>
      <c r="D76" s="75"/>
      <c r="E76" s="74"/>
      <c r="F76" s="74"/>
    </row>
    <row r="77" spans="1:21" s="4" customFormat="1" x14ac:dyDescent="0.2">
      <c r="A77" s="147" t="s">
        <v>134</v>
      </c>
      <c r="B77" s="26"/>
      <c r="C77" s="74"/>
      <c r="D77" s="74"/>
      <c r="E77" s="74">
        <v>13037.1</v>
      </c>
      <c r="F77" s="74"/>
    </row>
    <row r="78" spans="1:21" s="85" customFormat="1" ht="24" x14ac:dyDescent="0.2">
      <c r="A78" s="146" t="s">
        <v>137</v>
      </c>
      <c r="B78" s="33"/>
      <c r="C78" s="88">
        <v>1000</v>
      </c>
      <c r="D78" s="72">
        <v>0</v>
      </c>
      <c r="E78" s="33">
        <v>0</v>
      </c>
      <c r="F78" s="34">
        <v>0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x14ac:dyDescent="0.2">
      <c r="A79" s="147" t="s">
        <v>117</v>
      </c>
      <c r="B79" s="25"/>
      <c r="C79" s="74"/>
      <c r="D79" s="25"/>
      <c r="E79" s="25"/>
      <c r="F79" s="31"/>
    </row>
    <row r="80" spans="1:21" x14ac:dyDescent="0.2">
      <c r="A80" s="147" t="s">
        <v>112</v>
      </c>
      <c r="B80" s="25"/>
      <c r="C80" s="74">
        <v>1000</v>
      </c>
      <c r="D80" s="42"/>
      <c r="E80" s="25">
        <v>0</v>
      </c>
      <c r="F80" s="31"/>
    </row>
    <row r="81" spans="1:6" s="4" customFormat="1" ht="24" x14ac:dyDescent="0.2">
      <c r="A81" s="146" t="s">
        <v>139</v>
      </c>
      <c r="B81" s="82"/>
      <c r="C81" s="88">
        <v>5000</v>
      </c>
      <c r="D81" s="83">
        <v>4500</v>
      </c>
      <c r="E81" s="84"/>
      <c r="F81" s="34"/>
    </row>
    <row r="82" spans="1:6" s="4" customFormat="1" ht="0.75" customHeight="1" x14ac:dyDescent="0.2">
      <c r="A82" s="139"/>
      <c r="B82" s="26"/>
      <c r="C82" s="74"/>
      <c r="D82" s="61"/>
      <c r="E82" s="30"/>
      <c r="F82" s="62"/>
    </row>
    <row r="83" spans="1:6" s="4" customFormat="1" x14ac:dyDescent="0.2">
      <c r="A83" s="145" t="s">
        <v>62</v>
      </c>
      <c r="B83" s="37"/>
      <c r="C83" s="74"/>
      <c r="D83" s="25"/>
      <c r="E83" s="38"/>
      <c r="F83" s="31"/>
    </row>
    <row r="84" spans="1:6" s="4" customFormat="1" x14ac:dyDescent="0.2">
      <c r="A84" s="147" t="s">
        <v>131</v>
      </c>
      <c r="B84" s="37"/>
      <c r="C84" s="74">
        <v>5000</v>
      </c>
      <c r="D84" s="42">
        <v>4500</v>
      </c>
      <c r="E84" s="38">
        <v>0</v>
      </c>
      <c r="F84" s="62"/>
    </row>
    <row r="85" spans="1:6" x14ac:dyDescent="0.2">
      <c r="A85" s="148" t="s">
        <v>140</v>
      </c>
      <c r="B85" s="90"/>
      <c r="C85" s="93">
        <v>7824688</v>
      </c>
      <c r="D85" s="101">
        <v>7824688</v>
      </c>
      <c r="E85" s="94">
        <v>7756481.5099999998</v>
      </c>
      <c r="F85" s="94">
        <v>99.13</v>
      </c>
    </row>
    <row r="86" spans="1:6" s="43" customFormat="1" x14ac:dyDescent="0.2">
      <c r="A86" s="146" t="s">
        <v>141</v>
      </c>
      <c r="B86" s="87"/>
      <c r="C86" s="108">
        <v>7824688</v>
      </c>
      <c r="D86" s="72">
        <v>7824688</v>
      </c>
      <c r="E86" s="99">
        <v>7756481.5099999998</v>
      </c>
      <c r="F86" s="103">
        <v>99.13</v>
      </c>
    </row>
    <row r="87" spans="1:6" x14ac:dyDescent="0.2">
      <c r="A87" s="145" t="s">
        <v>126</v>
      </c>
      <c r="B87" s="25"/>
      <c r="C87" s="74"/>
      <c r="D87" s="71"/>
      <c r="E87" s="98"/>
      <c r="F87" s="40"/>
    </row>
    <row r="88" spans="1:6" s="41" customFormat="1" x14ac:dyDescent="0.2">
      <c r="A88" s="147" t="s">
        <v>142</v>
      </c>
      <c r="B88" s="37"/>
      <c r="C88" s="74">
        <v>6427200</v>
      </c>
      <c r="D88" s="74">
        <v>6427200</v>
      </c>
      <c r="E88" s="98">
        <v>6377757.5199999996</v>
      </c>
      <c r="F88" s="62">
        <v>99.23</v>
      </c>
    </row>
    <row r="89" spans="1:6" x14ac:dyDescent="0.2">
      <c r="A89" s="145" t="s">
        <v>123</v>
      </c>
      <c r="B89" s="38"/>
      <c r="C89" s="74"/>
      <c r="D89" s="75"/>
      <c r="E89" s="98"/>
      <c r="F89" s="40"/>
    </row>
    <row r="90" spans="1:6" s="41" customFormat="1" x14ac:dyDescent="0.2">
      <c r="A90" s="147" t="s">
        <v>124</v>
      </c>
      <c r="B90" s="37"/>
      <c r="C90" s="74">
        <v>326000</v>
      </c>
      <c r="D90" s="74">
        <v>326000</v>
      </c>
      <c r="E90" s="98">
        <v>299213.51</v>
      </c>
      <c r="F90" s="62">
        <v>91.78</v>
      </c>
    </row>
    <row r="91" spans="1:6" x14ac:dyDescent="0.2">
      <c r="A91" s="145" t="s">
        <v>143</v>
      </c>
      <c r="B91" s="38"/>
      <c r="C91" s="74"/>
      <c r="D91" s="75"/>
      <c r="E91" s="98"/>
      <c r="F91" s="40"/>
    </row>
    <row r="92" spans="1:6" s="41" customFormat="1" x14ac:dyDescent="0.2">
      <c r="A92" s="147" t="s">
        <v>144</v>
      </c>
      <c r="B92" s="37"/>
      <c r="C92" s="74">
        <v>1060488</v>
      </c>
      <c r="D92" s="74">
        <v>1060488</v>
      </c>
      <c r="E92" s="98">
        <v>967084.58</v>
      </c>
      <c r="F92" s="40">
        <v>91.19</v>
      </c>
    </row>
    <row r="93" spans="1:6" s="41" customFormat="1" x14ac:dyDescent="0.2">
      <c r="A93" s="145" t="s">
        <v>145</v>
      </c>
      <c r="B93" s="37"/>
      <c r="C93" s="74"/>
      <c r="D93" s="75"/>
      <c r="E93" s="98"/>
      <c r="F93" s="40"/>
    </row>
    <row r="94" spans="1:6" ht="12" customHeight="1" x14ac:dyDescent="0.2">
      <c r="A94" s="147" t="s">
        <v>146</v>
      </c>
      <c r="B94" s="38"/>
      <c r="C94" s="74">
        <v>11000</v>
      </c>
      <c r="D94" s="74">
        <v>11000</v>
      </c>
      <c r="E94" s="98">
        <v>4600</v>
      </c>
      <c r="F94" s="40">
        <v>41.82</v>
      </c>
    </row>
    <row r="95" spans="1:6" s="41" customFormat="1" ht="1.5" hidden="1" customHeight="1" x14ac:dyDescent="0.2">
      <c r="A95" s="148" t="s">
        <v>147</v>
      </c>
      <c r="B95" s="89"/>
      <c r="C95" s="100"/>
      <c r="D95" s="101"/>
      <c r="E95" s="94"/>
      <c r="F95" s="94"/>
    </row>
    <row r="96" spans="1:6" s="4" customFormat="1" hidden="1" x14ac:dyDescent="0.2">
      <c r="A96" s="146" t="s">
        <v>148</v>
      </c>
      <c r="B96" s="82"/>
      <c r="C96" s="108"/>
      <c r="D96" s="72"/>
      <c r="E96" s="33"/>
      <c r="F96" s="103"/>
    </row>
    <row r="97" spans="1:6" hidden="1" x14ac:dyDescent="0.2">
      <c r="A97" s="145" t="s">
        <v>126</v>
      </c>
      <c r="B97" s="25"/>
      <c r="C97" s="74"/>
      <c r="D97" s="25"/>
      <c r="E97" s="38"/>
      <c r="F97" s="29"/>
    </row>
    <row r="98" spans="1:6" s="4" customFormat="1" hidden="1" x14ac:dyDescent="0.2">
      <c r="A98" s="147" t="s">
        <v>142</v>
      </c>
      <c r="B98" s="26"/>
      <c r="C98" s="74"/>
      <c r="D98" s="42"/>
      <c r="E98" s="39"/>
      <c r="F98" s="62"/>
    </row>
    <row r="99" spans="1:6" ht="24" hidden="1" x14ac:dyDescent="0.2">
      <c r="A99" s="145" t="s">
        <v>149</v>
      </c>
      <c r="B99" s="25"/>
      <c r="C99" s="74"/>
      <c r="D99" s="25"/>
      <c r="E99" s="38"/>
      <c r="F99" s="31"/>
    </row>
    <row r="100" spans="1:6" s="4" customFormat="1" hidden="1" x14ac:dyDescent="0.2">
      <c r="A100" s="147" t="s">
        <v>150</v>
      </c>
      <c r="B100" s="26"/>
      <c r="C100" s="74"/>
      <c r="D100" s="42"/>
      <c r="E100" s="39"/>
      <c r="F100" s="40"/>
    </row>
    <row r="101" spans="1:6" s="96" customFormat="1" ht="0.75" customHeight="1" x14ac:dyDescent="0.2">
      <c r="A101" s="146" t="s">
        <v>208</v>
      </c>
      <c r="B101" s="82"/>
      <c r="C101" s="88">
        <v>98250</v>
      </c>
      <c r="D101" s="83">
        <v>98205</v>
      </c>
      <c r="E101" s="86">
        <v>53912.95</v>
      </c>
      <c r="F101" s="34"/>
    </row>
    <row r="102" spans="1:6" s="81" customFormat="1" hidden="1" x14ac:dyDescent="0.2">
      <c r="A102" s="149" t="s">
        <v>126</v>
      </c>
      <c r="B102" s="79"/>
      <c r="C102" s="109"/>
      <c r="D102" s="79"/>
      <c r="E102" s="79"/>
      <c r="F102" s="80"/>
    </row>
    <row r="103" spans="1:6" hidden="1" x14ac:dyDescent="0.2">
      <c r="A103" s="147" t="s">
        <v>142</v>
      </c>
      <c r="B103" s="42"/>
      <c r="C103" s="74">
        <v>90200</v>
      </c>
      <c r="D103" s="74">
        <v>90200</v>
      </c>
      <c r="E103" s="42">
        <v>49532.95</v>
      </c>
      <c r="F103" s="40">
        <v>54.92</v>
      </c>
    </row>
    <row r="104" spans="1:6" ht="24" hidden="1" x14ac:dyDescent="0.2">
      <c r="A104" s="147" t="s">
        <v>149</v>
      </c>
      <c r="B104" s="42"/>
      <c r="C104" s="74"/>
      <c r="D104" s="74"/>
      <c r="E104" s="42"/>
      <c r="F104" s="40"/>
    </row>
    <row r="105" spans="1:6" s="4" customFormat="1" hidden="1" x14ac:dyDescent="0.2">
      <c r="A105" s="147" t="s">
        <v>150</v>
      </c>
      <c r="B105" s="26"/>
      <c r="C105" s="74">
        <v>8050</v>
      </c>
      <c r="D105" s="74">
        <v>8050</v>
      </c>
      <c r="E105" s="42">
        <v>4380</v>
      </c>
      <c r="F105" s="31">
        <v>54.41</v>
      </c>
    </row>
    <row r="106" spans="1:6" s="4" customFormat="1" hidden="1" x14ac:dyDescent="0.2">
      <c r="A106" s="147" t="s">
        <v>138</v>
      </c>
      <c r="B106" s="26"/>
      <c r="C106" s="74"/>
      <c r="D106" s="74"/>
      <c r="E106" s="77">
        <v>0</v>
      </c>
      <c r="F106" s="31"/>
    </row>
    <row r="107" spans="1:6" s="8" customFormat="1" x14ac:dyDescent="0.2">
      <c r="A107" s="148" t="s">
        <v>213</v>
      </c>
      <c r="B107" s="95"/>
      <c r="C107" s="93"/>
      <c r="D107" s="93">
        <v>3531.82</v>
      </c>
      <c r="E107" s="91">
        <v>3531.82</v>
      </c>
      <c r="F107" s="165">
        <v>100</v>
      </c>
    </row>
    <row r="108" spans="1:6" s="4" customFormat="1" x14ac:dyDescent="0.2">
      <c r="A108" s="147" t="s">
        <v>214</v>
      </c>
      <c r="B108" s="26"/>
      <c r="C108" s="74"/>
      <c r="D108" s="74">
        <v>168.18</v>
      </c>
      <c r="E108" s="39">
        <v>168.18</v>
      </c>
      <c r="F108" s="31">
        <v>100</v>
      </c>
    </row>
    <row r="109" spans="1:6" s="4" customFormat="1" x14ac:dyDescent="0.2">
      <c r="A109" s="147" t="s">
        <v>215</v>
      </c>
      <c r="B109" s="26"/>
      <c r="C109" s="74"/>
      <c r="D109" s="74">
        <v>3363.64</v>
      </c>
      <c r="E109" s="39">
        <v>3363.64</v>
      </c>
      <c r="F109" s="31">
        <v>100</v>
      </c>
    </row>
    <row r="110" spans="1:6" s="4" customFormat="1" ht="24" x14ac:dyDescent="0.2">
      <c r="A110" s="148" t="s">
        <v>151</v>
      </c>
      <c r="B110" s="95"/>
      <c r="C110" s="93">
        <v>139294.59</v>
      </c>
      <c r="D110" s="93">
        <v>139294.59</v>
      </c>
      <c r="E110" s="93">
        <v>86595.05</v>
      </c>
      <c r="F110" s="93">
        <v>64.400000000000006</v>
      </c>
    </row>
    <row r="111" spans="1:6" ht="24" x14ac:dyDescent="0.2">
      <c r="A111" s="146" t="s">
        <v>152</v>
      </c>
      <c r="B111" s="33"/>
      <c r="C111" s="88">
        <v>139294.59</v>
      </c>
      <c r="D111" s="72">
        <v>134466.68</v>
      </c>
      <c r="E111" s="33">
        <v>86596.05</v>
      </c>
      <c r="F111" s="34">
        <v>64.400000000000006</v>
      </c>
    </row>
    <row r="112" spans="1:6" x14ac:dyDescent="0.2">
      <c r="A112" s="149" t="s">
        <v>153</v>
      </c>
      <c r="B112" s="79"/>
      <c r="C112" s="109"/>
      <c r="D112" s="79"/>
      <c r="E112" s="79"/>
      <c r="F112" s="97"/>
    </row>
    <row r="113" spans="1:6" x14ac:dyDescent="0.2">
      <c r="A113" s="147" t="s">
        <v>154</v>
      </c>
      <c r="B113" s="25"/>
      <c r="C113" s="74">
        <v>95000</v>
      </c>
      <c r="D113" s="42">
        <v>95000</v>
      </c>
      <c r="E113" s="42">
        <v>47779.21</v>
      </c>
      <c r="F113" s="62">
        <v>50.29</v>
      </c>
    </row>
    <row r="114" spans="1:6" x14ac:dyDescent="0.2">
      <c r="A114" s="147" t="s">
        <v>145</v>
      </c>
      <c r="B114" s="25"/>
      <c r="C114" s="74">
        <v>44294.59</v>
      </c>
      <c r="D114" s="42">
        <v>39466.68</v>
      </c>
      <c r="E114" s="42">
        <v>38816.839999999997</v>
      </c>
      <c r="F114" s="40">
        <v>98.35</v>
      </c>
    </row>
    <row r="115" spans="1:6" s="4" customFormat="1" x14ac:dyDescent="0.2">
      <c r="A115" s="147" t="s">
        <v>155</v>
      </c>
      <c r="B115" s="26"/>
      <c r="C115" s="74"/>
      <c r="D115" s="42"/>
      <c r="E115" s="39"/>
      <c r="F115" s="62"/>
    </row>
    <row r="116" spans="1:6" s="4" customFormat="1" ht="15" x14ac:dyDescent="0.25">
      <c r="A116" s="150" t="s">
        <v>189</v>
      </c>
      <c r="B116" s="26"/>
      <c r="C116" s="75">
        <v>9254348.4399999995</v>
      </c>
      <c r="D116" s="25">
        <v>9396030.2300000004</v>
      </c>
      <c r="E116" s="25">
        <v>9171281.5299999993</v>
      </c>
      <c r="F116" s="30">
        <v>97.61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2023-01-10T15:42:42Z</cp:lastPrinted>
  <dcterms:created xsi:type="dcterms:W3CDTF">2022-02-23T11:39:51Z</dcterms:created>
  <dcterms:modified xsi:type="dcterms:W3CDTF">2023-03-08T12:17:11Z</dcterms:modified>
</cp:coreProperties>
</file>