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125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52511"/>
</workbook>
</file>

<file path=xl/calcChain.xml><?xml version="1.0" encoding="utf-8"?>
<calcChain xmlns="http://schemas.openxmlformats.org/spreadsheetml/2006/main">
  <c r="E19" i="3" l="1"/>
  <c r="D74" i="1"/>
  <c r="E31" i="4" l="1"/>
  <c r="D31" i="4" l="1"/>
  <c r="D14" i="4"/>
  <c r="C22" i="3" l="1"/>
  <c r="B22" i="3" l="1"/>
  <c r="B19" i="3"/>
  <c r="B14" i="4" l="1"/>
  <c r="B31" i="4" l="1"/>
  <c r="E14" i="4" l="1"/>
  <c r="C14" i="4" l="1"/>
  <c r="D19" i="3" l="1"/>
  <c r="C19" i="3"/>
  <c r="C31" i="4" l="1"/>
  <c r="G32" i="1" l="1"/>
  <c r="E22" i="3"/>
  <c r="D22" i="3"/>
  <c r="G26" i="1" l="1"/>
  <c r="G28" i="1"/>
  <c r="C41" i="3"/>
  <c r="G18" i="3" l="1"/>
  <c r="G36" i="3"/>
  <c r="F36" i="3"/>
  <c r="G21" i="3"/>
  <c r="G20" i="3"/>
  <c r="G19" i="3"/>
  <c r="G17" i="3"/>
  <c r="G16" i="3"/>
  <c r="F21" i="3"/>
  <c r="F20" i="3"/>
  <c r="F19" i="3"/>
  <c r="F18" i="3" l="1"/>
  <c r="G40" i="3" l="1"/>
  <c r="F40" i="3"/>
  <c r="F16" i="3" l="1"/>
</calcChain>
</file>

<file path=xl/sharedStrings.xml><?xml version="1.0" encoding="utf-8"?>
<sst xmlns="http://schemas.openxmlformats.org/spreadsheetml/2006/main" count="301" uniqueCount="241">
  <si>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</si>
  <si>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</si>
  <si>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</si>
  <si>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</si>
  <si>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</si>
  <si>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</si>
  <si>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</si>
  <si>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</si>
  <si>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</si>
  <si>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</si>
  <si>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</si>
  <si>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</si>
  <si>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</si>
  <si>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</si>
  <si>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</si>
  <si>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</si>
  <si>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</si>
  <si>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</si>
  <si>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</si>
  <si>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</si>
  <si>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</si>
  <si>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</si>
  <si>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</si>
  <si>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</si>
  <si>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</si>
  <si>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</si>
  <si>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</si>
  <si>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</si>
  <si>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</si>
  <si>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</si>
  <si>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</si>
  <si>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</si>
  <si>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</si>
  <si>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</si>
  <si>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</si>
  <si>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</si>
  <si>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</si>
  <si>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</si>
  <si>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</si>
  <si>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</si>
  <si>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</si>
  <si>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</si>
  <si>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</si>
  <si>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</si>
  <si>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</si>
  <si>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</si>
  <si>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</si>
  <si>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</si>
  <si>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</si>
  <si>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</si>
  <si>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</si>
  <si>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</si>
  <si>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</si>
  <si>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</si>
  <si>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</si>
  <si>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</si>
  <si>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</si>
  <si>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</si>
  <si>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</si>
  <si>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</si>
  <si>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</si>
  <si>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</si>
  <si>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</si>
  <si>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</si>
  <si>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</si>
  <si>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</si>
  <si>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</si>
  <si>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</si>
  <si>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</si>
  <si>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</si>
  <si>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</si>
  <si>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</si>
  <si>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</si>
  <si>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</si>
  <si>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</si>
  <si>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</si>
  <si>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</si>
  <si>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</si>
  <si>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</si>
  <si>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</si>
  <si>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</si>
  <si>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</si>
  <si>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</si>
  <si>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</si>
  <si>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</si>
  <si>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</si>
  <si>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</si>
  <si>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</si>
  <si>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</si>
  <si>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</si>
  <si>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</si>
  <si>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</si>
  <si>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</si>
  <si>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</si>
  <si>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</si>
  <si>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</si>
  <si>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</si>
  <si>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</si>
  <si>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</si>
  <si>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</si>
  <si>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</si>
  <si>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</si>
  <si>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</si>
  <si>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</si>
  <si>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</si>
  <si>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</si>
  <si>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</si>
  <si>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</si>
  <si>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</si>
  <si>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</si>
  <si>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</si>
  <si>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</si>
  <si>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</si>
  <si>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T220-04 Hitne interven.u srednjim školama</t>
  </si>
  <si>
    <t>422-Postrojenja i oprema</t>
  </si>
  <si>
    <t>4221-uredska oprema i namještaj</t>
  </si>
  <si>
    <t>A2205-07 Javne potrebe u prrosvjeti-koris.SŠ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</si>
  <si>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</si>
  <si>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</si>
  <si>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</si>
  <si>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</si>
  <si>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</si>
  <si>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</si>
  <si>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</si>
  <si>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</si>
  <si>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</si>
  <si>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</si>
  <si>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3111-Plaće po sudskim presudama</t>
  </si>
  <si>
    <t>3236-Labaratorijske usluge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</si>
  <si>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</si>
  <si>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</si>
  <si>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</si>
  <si>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</si>
  <si>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</si>
  <si>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</si>
  <si>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3299-ostali nespom.rashodi poslovanja</t>
  </si>
  <si>
    <t>Izvor financiranja:420 Višak prihoda poslovanja</t>
  </si>
  <si>
    <t>3241-Naknad.osob.izvan RO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</si>
  <si>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</si>
  <si>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</si>
  <si>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</si>
  <si>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</si>
  <si>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</si>
  <si>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</si>
  <si>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</si>
  <si>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</si>
  <si>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Projekt:403-52 Projekt od mjere do karijere -Pripravništvo</t>
  </si>
  <si>
    <t>Izvor financiranja:540 Pomoći iz inozemstva</t>
  </si>
  <si>
    <t>321-Naknade troškova prijevoza na posao i s posla</t>
  </si>
  <si>
    <t>3212-Prijevoz na posao i s posla</t>
  </si>
  <si>
    <t>Projekt:4302-92 Projekt Erasmus+KA229-Rekon.oso.sudbina iz I sv.rata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</si>
  <si>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</si>
  <si>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</si>
  <si>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</si>
  <si>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</si>
  <si>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 xml:space="preserve">Ostvarenje preth. god. </t>
  </si>
  <si>
    <t xml:space="preserve">Izvorni plan </t>
  </si>
  <si>
    <t xml:space="preserve">Tekući plan </t>
  </si>
  <si>
    <t>Izvor: 31 Vlastiti prihodi - proračunski korisnici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</si>
  <si>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</si>
  <si>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</si>
  <si>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</si>
  <si>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</si>
  <si>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</si>
  <si>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</si>
  <si>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</si>
  <si>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</si>
  <si>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</si>
  <si>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</si>
  <si>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Tekući plan -2021</t>
  </si>
  <si>
    <t>OPĆI DIO</t>
  </si>
  <si>
    <t>Bročana oznaka i naziv računa prihoda i rashoda</t>
  </si>
  <si>
    <t xml:space="preserve">Indeks 5/2. </t>
  </si>
  <si>
    <t>Indeks 5./4.</t>
  </si>
  <si>
    <t>638 Pom.i iz DP tem.prijena EU sred</t>
  </si>
  <si>
    <t>663-Donacije od pravnih i fiz.osoba</t>
  </si>
  <si>
    <t>6631-Tekuće donacije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</si>
  <si>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</si>
  <si>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</si>
  <si>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</si>
  <si>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</si>
  <si>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</si>
  <si>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</si>
  <si>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</si>
  <si>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</si>
  <si>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</si>
  <si>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</si>
  <si>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</si>
  <si>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</si>
  <si>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</si>
  <si>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GIMNAZIJE JURJA BARAKOVIĆA ZADAR</t>
  </si>
  <si>
    <t xml:space="preserve">        Na temelju Zakona o proračunu ("Narodne novine“ broj 87/08, 136/12 i 15/15, 144/21),i Pravilnika o polugodišnjem i godišnjem izvještaju o izvršenju proračuna ("Narodne novine" 24/13, 102/17 i 1/20) GIMNAZIJA JURJA BARAKOVIĆA" podnosi školskom odboru:</t>
  </si>
  <si>
    <t>SVEUKUPNO RASHODI:</t>
  </si>
  <si>
    <t>42219-Ostala uredska oprema</t>
  </si>
  <si>
    <t>31113 Plaće po sudskim presudama</t>
  </si>
  <si>
    <t>31112-Plaće pripravnik</t>
  </si>
  <si>
    <t xml:space="preserve">3294 Članarine </t>
  </si>
  <si>
    <t>32321-USLIGE TEK.I INVES.ODRŽ.</t>
  </si>
  <si>
    <t>Izvor financiranja 420-PRIPRAVNIK</t>
  </si>
  <si>
    <t>Ostvarenje/Izvršenje 06/2022.</t>
  </si>
  <si>
    <t>Tekući plan 2023</t>
  </si>
  <si>
    <t>Ostvarenje/Izvršenje 06/2023</t>
  </si>
  <si>
    <t>Ostvarenje/Izvršenje 2022. (1)</t>
  </si>
  <si>
    <t>Ostvarenje/Izvršenje  2023.(4.)</t>
  </si>
  <si>
    <t>PRIHODI I RASHODI 01-30.06. 2023.PREMA EKONOMSKOJ KLASIFIKACIJI</t>
  </si>
  <si>
    <t>Ostvarenje preth. 01-06.2022</t>
  </si>
  <si>
    <t>Izvorni plan 2023</t>
  </si>
  <si>
    <t>Izvršenje 01-06. 2023.</t>
  </si>
  <si>
    <t>Ostvarenje 2022. god. (1)</t>
  </si>
  <si>
    <t>Ostvarenje2023 (4.)</t>
  </si>
  <si>
    <t>Izvorni plan 2023 (2.)</t>
  </si>
  <si>
    <t>Tekući plan 2023 (3.)</t>
  </si>
  <si>
    <t>Ostvarenje 2022 god. (1)</t>
  </si>
  <si>
    <t>Ostvarenje06/ 2023 (4.)</t>
  </si>
  <si>
    <t>Ostvarenje06/ 2023</t>
  </si>
  <si>
    <t>3113-Plaće po sudskim presudama</t>
  </si>
  <si>
    <t>32961-Troškovi sudskih postupaka</t>
  </si>
  <si>
    <t>31219-Ostali rashodi za zaposlene</t>
  </si>
  <si>
    <t>Izvor 19 Predfinanciranje</t>
  </si>
  <si>
    <t>Izvor: 11 Opći prihodi i primitci</t>
  </si>
  <si>
    <t>Izvor:19 Predfinanciranje</t>
  </si>
  <si>
    <t>32372-Intelektualne usluge</t>
  </si>
  <si>
    <t>32399-Ostale usluge</t>
  </si>
  <si>
    <t>Izvor financiranja 195-Predfinanciranje</t>
  </si>
  <si>
    <t>3299-Ostali nespom.rashodi</t>
  </si>
  <si>
    <t>Izvor financiranja:511 Zalihe menstrualnih potrepština</t>
  </si>
  <si>
    <t>38129-Mater.za hig.potr.i njegu</t>
  </si>
  <si>
    <t>A2205-31 ŠKOLSKA SHEMA</t>
  </si>
  <si>
    <t>Izvor financiranja 511802-MZO</t>
  </si>
  <si>
    <t>32224-Namirnice</t>
  </si>
  <si>
    <t>Izvor financiranja  190004-Predfinanciranja</t>
  </si>
  <si>
    <t>38129 mater.za hig.potrebe i njegu</t>
  </si>
  <si>
    <t>Ostvarenje/Izvršenje  2023</t>
  </si>
  <si>
    <t>Izvor financiranja 540097</t>
  </si>
  <si>
    <t>6391-TEKUĆI PRIJENOSI IZMEĐU PRPO.KORIS.ISTOG PROR..</t>
  </si>
  <si>
    <t>3214 Ostale naknade troškova zaposlenim</t>
  </si>
  <si>
    <t xml:space="preserve"> POLUGODIŠNJI  IZVJEŠTAJ O IZVRŠENJU FINANCIJSKOG PLANA ZA 2023. GODINU</t>
  </si>
  <si>
    <t xml:space="preserve">Financijski plan  GIMNAZIJE JURJA BARAKOVIĆA ZADAR za 2023. godinu </t>
  </si>
  <si>
    <t>PRIHODI PO IZVORIMA FIHNANCIIRANJA 01-30.06.2023.GODINE</t>
  </si>
  <si>
    <t>RASHODI PO IZVORIMA FINANCIRANJA 06/2023 GODINA</t>
  </si>
  <si>
    <t>Godišnji izvještaj o izvršenju financijskog plana za06/ 2023. prema programskoji ekonomskoj klasifikaciji te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</si>
</sst>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3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right" wrapTex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left" wrapText="1" indent="1"/>
    </xf>
    <xf numFmtId="0" fontId="38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36" fillId="34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wrapText="1" indent="1"/>
    </xf>
    <xf numFmtId="0" fontId="51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8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47" fillId="34" borderId="11" xfId="0" applyNumberFormat="1" applyFont="1" applyFill="1" applyBorder="1" applyAlignment="1">
      <alignment horizontal="right" wrapText="1" indent="1"/>
    </xf>
    <xf numFmtId="0" fontId="35" fillId="34" borderId="0" xfId="0" applyFont="1" applyFill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0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8" fillId="38" borderId="11" xfId="0" applyNumberFormat="1" applyFont="1" applyFill="1" applyBorder="1" applyAlignment="1">
      <alignment horizontal="right" wrapText="1" indent="1"/>
    </xf>
    <xf numFmtId="0" fontId="38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39" fillId="36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wrapText="1"/>
    </xf>
    <xf numFmtId="4" fontId="39" fillId="34" borderId="11" xfId="0" applyNumberFormat="1" applyFont="1" applyFill="1" applyBorder="1" applyAlignment="1">
      <alignment horizontal="right" wrapText="1"/>
    </xf>
    <xf numFmtId="4" fontId="39" fillId="34" borderId="21" xfId="0" applyNumberFormat="1" applyFont="1" applyFill="1" applyBorder="1" applyAlignment="1">
      <alignment horizontal="right" wrapText="1"/>
    </xf>
    <xf numFmtId="4" fontId="41" fillId="34" borderId="11" xfId="0" applyNumberFormat="1" applyFont="1" applyFill="1" applyBorder="1" applyAlignment="1">
      <alignment horizontal="right" wrapText="1" indent="1"/>
    </xf>
    <xf numFmtId="0" fontId="52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1" fillId="34" borderId="11" xfId="0" applyNumberFormat="1" applyFont="1" applyFill="1" applyBorder="1" applyAlignment="1">
      <alignment wrapText="1"/>
    </xf>
    <xf numFmtId="4" fontId="41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0" fillId="36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3" fillId="0" borderId="20" xfId="0" applyFont="1" applyBorder="1" applyAlignment="1">
      <alignment horizontal="right" vertical="center" wrapText="1" indent="1"/>
    </xf>
    <xf numFmtId="0" fontId="55" fillId="0" borderId="0" xfId="0" applyFont="1" applyAlignment="1">
      <alignment horizontal="left" indent="1"/>
    </xf>
    <xf numFmtId="4" fontId="43" fillId="33" borderId="17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wrapText="1"/>
    </xf>
    <xf numFmtId="4" fontId="39" fillId="33" borderId="21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9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57" fillId="0" borderId="0" xfId="0" applyFont="1" applyAlignment="1">
      <alignment horizontal="left" inden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3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7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left" wrapText="1"/>
    </xf>
    <xf numFmtId="0" fontId="38" fillId="37" borderId="24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8" fillId="34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8" fillId="38" borderId="24" xfId="0" applyFont="1" applyFill="1" applyBorder="1" applyAlignment="1">
      <alignment horizontal="left" wrapText="1"/>
    </xf>
    <xf numFmtId="0" fontId="38" fillId="36" borderId="24" xfId="0" applyFont="1" applyFill="1" applyBorder="1" applyAlignment="1">
      <alignment horizontal="left" wrapText="1"/>
    </xf>
    <xf numFmtId="0" fontId="54" fillId="33" borderId="24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right" wrapText="1"/>
    </xf>
    <xf numFmtId="4" fontId="27" fillId="0" borderId="0" xfId="0" applyNumberFormat="1" applyFont="1" applyAlignment="1">
      <alignment horizontal="left" indent="1"/>
    </xf>
    <xf numFmtId="0" fontId="39" fillId="34" borderId="11" xfId="0" applyFont="1" applyFill="1" applyBorder="1" applyAlignment="1">
      <alignment horizontal="right" wrapText="1"/>
    </xf>
    <xf numFmtId="0" fontId="39" fillId="34" borderId="24" xfId="0" applyFont="1" applyFill="1" applyBorder="1" applyAlignment="1">
      <alignment horizontal="left" wrapText="1"/>
    </xf>
    <xf numFmtId="4" fontId="36" fillId="36" borderId="11" xfId="0" applyNumberFormat="1" applyFont="1" applyFill="1" applyBorder="1" applyAlignment="1">
      <alignment wrapText="1"/>
    </xf>
    <xf numFmtId="4" fontId="38" fillId="0" borderId="11" xfId="0" applyNumberFormat="1" applyFont="1" applyFill="1" applyBorder="1" applyAlignment="1">
      <alignment horizontal="right" wrapText="1"/>
    </xf>
    <xf numFmtId="0" fontId="56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7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workbookViewId="0">
      <selection activeCell="L10" sqref="L10"/>
    </sheetView>
  </sheetViews>
  <sheetFormatPr defaultRowHeight="10.5" x14ac:dyDescent="0.15"/>
  <cols>
    <col min="1" max="1" width="30.28515625" style="9" customWidth="1"/>
    <col min="2" max="3" width="12.7109375" style="9" customWidth="1"/>
    <col min="4" max="4" width="0.140625" style="9" customWidth="1"/>
    <col min="5" max="5" width="12.5703125" style="9" customWidth="1"/>
    <col min="6" max="6" width="8.28515625" style="9" hidden="1" customWidth="1"/>
    <col min="7" max="7" width="8.5703125" style="9" hidden="1" customWidth="1"/>
    <col min="8" max="16384" width="9.140625" style="9"/>
  </cols>
  <sheetData>
    <row r="1" spans="1:7" x14ac:dyDescent="0.15">
      <c r="A1" s="172" t="s">
        <v>191</v>
      </c>
      <c r="B1" s="173"/>
      <c r="C1" s="173"/>
      <c r="D1" s="173"/>
      <c r="E1" s="173"/>
      <c r="F1" s="173"/>
      <c r="G1" s="173"/>
    </row>
    <row r="2" spans="1:7" ht="23.25" customHeight="1" x14ac:dyDescent="0.15">
      <c r="A2" s="173"/>
      <c r="B2" s="173"/>
      <c r="C2" s="173"/>
      <c r="D2" s="173"/>
      <c r="E2" s="173"/>
      <c r="F2" s="173"/>
      <c r="G2" s="173"/>
    </row>
    <row r="4" spans="1:7" ht="12.75" x14ac:dyDescent="0.2">
      <c r="A4" s="174" t="s">
        <v>236</v>
      </c>
      <c r="B4" s="174"/>
      <c r="C4" s="174"/>
      <c r="D4" s="174"/>
      <c r="E4" s="174"/>
      <c r="F4" s="174"/>
      <c r="G4" s="174"/>
    </row>
    <row r="5" spans="1:7" ht="12.75" x14ac:dyDescent="0.2">
      <c r="B5" s="127" t="s">
        <v>190</v>
      </c>
      <c r="C5" s="127"/>
      <c r="D5" s="127"/>
    </row>
    <row r="7" spans="1:7" x14ac:dyDescent="0.15">
      <c r="A7" s="9" t="s">
        <v>84</v>
      </c>
    </row>
    <row r="10" spans="1:7" ht="16.5" customHeight="1" x14ac:dyDescent="0.15">
      <c r="A10" s="171" t="s">
        <v>237</v>
      </c>
      <c r="B10" s="171"/>
      <c r="C10" s="171"/>
      <c r="D10" s="171"/>
      <c r="E10" s="171"/>
      <c r="F10" s="171"/>
      <c r="G10" s="171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19" t="s">
        <v>5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56.25" customHeight="1" thickBot="1" x14ac:dyDescent="0.2">
      <c r="A14" s="128" t="s">
        <v>168</v>
      </c>
      <c r="B14" s="12" t="s">
        <v>199</v>
      </c>
      <c r="C14" s="50" t="s">
        <v>200</v>
      </c>
      <c r="D14" s="50" t="s">
        <v>169</v>
      </c>
      <c r="E14" s="50" t="s">
        <v>201</v>
      </c>
      <c r="F14" s="50" t="s">
        <v>3</v>
      </c>
      <c r="G14" s="50" t="s">
        <v>4</v>
      </c>
    </row>
    <row r="15" spans="1:7" x14ac:dyDescent="0.15">
      <c r="A15" s="51">
        <v>1</v>
      </c>
      <c r="B15" s="49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</row>
    <row r="16" spans="1:7" ht="12" x14ac:dyDescent="0.2">
      <c r="A16" s="129" t="s">
        <v>6</v>
      </c>
      <c r="B16" s="98">
        <v>539124.14</v>
      </c>
      <c r="C16" s="122">
        <v>1471053.9</v>
      </c>
      <c r="D16" s="122">
        <v>8389952.1999999993</v>
      </c>
      <c r="E16" s="122">
        <v>610494.81000000006</v>
      </c>
      <c r="F16" s="52">
        <f>E16/B16*100</f>
        <v>113.23826271255449</v>
      </c>
      <c r="G16" s="53">
        <f>E16/D16*100</f>
        <v>7.2764992630112975</v>
      </c>
    </row>
    <row r="17" spans="1:7" ht="12" x14ac:dyDescent="0.2">
      <c r="A17" s="130" t="s">
        <v>19</v>
      </c>
      <c r="B17" s="98">
        <v>209.06</v>
      </c>
      <c r="C17" s="98">
        <v>464.53</v>
      </c>
      <c r="D17" s="98">
        <v>5000</v>
      </c>
      <c r="E17" s="98">
        <v>93.28</v>
      </c>
      <c r="F17" s="14"/>
      <c r="G17" s="15">
        <f t="shared" ref="G17" si="0">E17/D17*100</f>
        <v>1.8655999999999999</v>
      </c>
    </row>
    <row r="18" spans="1:7" ht="12" x14ac:dyDescent="0.2">
      <c r="A18" s="130" t="s">
        <v>189</v>
      </c>
      <c r="B18" s="98">
        <v>32657.66</v>
      </c>
      <c r="C18" s="98">
        <v>9008.6200000000008</v>
      </c>
      <c r="D18" s="98">
        <v>211931.3</v>
      </c>
      <c r="E18" s="98">
        <v>9008.6200000000008</v>
      </c>
      <c r="F18" s="14">
        <f t="shared" ref="F18:F21" si="1">E19/B19*100</f>
        <v>108.32283403969076</v>
      </c>
      <c r="G18" s="15">
        <f>E19/D19*100</f>
        <v>7.1988508964946494</v>
      </c>
    </row>
    <row r="19" spans="1:7" ht="12" x14ac:dyDescent="0.2">
      <c r="A19" s="131" t="s">
        <v>75</v>
      </c>
      <c r="B19" s="121">
        <f>SUM(B16:B18)</f>
        <v>571990.8600000001</v>
      </c>
      <c r="C19" s="121">
        <f>SUM(C16:C18)</f>
        <v>1480527.05</v>
      </c>
      <c r="D19" s="121">
        <f>SUM(D16:D18)</f>
        <v>8606883.5</v>
      </c>
      <c r="E19" s="121">
        <f>SUM(E16:E18)</f>
        <v>619596.71000000008</v>
      </c>
      <c r="F19" s="14">
        <f t="shared" si="1"/>
        <v>113.20916304321801</v>
      </c>
      <c r="G19" s="15">
        <f>E20/D20*100</f>
        <v>7.366918640124652</v>
      </c>
    </row>
    <row r="20" spans="1:7" ht="15" customHeight="1" x14ac:dyDescent="0.2">
      <c r="A20" s="130" t="s">
        <v>23</v>
      </c>
      <c r="B20" s="98">
        <v>549688.12</v>
      </c>
      <c r="C20" s="98">
        <v>1476974.18</v>
      </c>
      <c r="D20" s="98">
        <v>8447186</v>
      </c>
      <c r="E20" s="98">
        <v>622297.31999999995</v>
      </c>
      <c r="F20" s="14" t="e">
        <f t="shared" si="1"/>
        <v>#DIV/0!</v>
      </c>
      <c r="G20" s="15">
        <f>E21/D21*100</f>
        <v>0.39684403325036394</v>
      </c>
    </row>
    <row r="21" spans="1:7" ht="23.25" thickBot="1" x14ac:dyDescent="0.25">
      <c r="A21" s="130" t="s">
        <v>60</v>
      </c>
      <c r="B21" s="98"/>
      <c r="C21" s="98">
        <v>3552.87</v>
      </c>
      <c r="D21" s="98">
        <v>159697.5</v>
      </c>
      <c r="E21" s="98">
        <v>633.75</v>
      </c>
      <c r="F21" s="14">
        <f t="shared" si="1"/>
        <v>113.32445569316651</v>
      </c>
      <c r="G21" s="15">
        <f>E22/D22*100</f>
        <v>7.2375915161393776</v>
      </c>
    </row>
    <row r="22" spans="1:7" ht="12.75" thickBot="1" x14ac:dyDescent="0.25">
      <c r="A22" s="132" t="s">
        <v>76</v>
      </c>
      <c r="B22" s="123">
        <f>SUM(B20:B21)</f>
        <v>549688.12</v>
      </c>
      <c r="C22" s="123">
        <f>SUM(C20:C21)</f>
        <v>1480527.05</v>
      </c>
      <c r="D22" s="123">
        <f>SUM(D20:D21)</f>
        <v>8606883.5</v>
      </c>
      <c r="E22" s="124">
        <f>SUM(E20:E21)</f>
        <v>622931.06999999995</v>
      </c>
      <c r="F22" s="17"/>
      <c r="G22" s="17"/>
    </row>
    <row r="23" spans="1:7" ht="12.75" thickBot="1" x14ac:dyDescent="0.25">
      <c r="A23" s="133" t="s">
        <v>74</v>
      </c>
      <c r="B23" s="125">
        <v>22302.74</v>
      </c>
      <c r="C23" s="126"/>
      <c r="D23" s="126">
        <v>0</v>
      </c>
      <c r="E23" s="125">
        <v>-3334.36</v>
      </c>
    </row>
    <row r="24" spans="1:7" x14ac:dyDescent="0.15">
      <c r="A24" s="134"/>
      <c r="C24" s="166"/>
    </row>
    <row r="25" spans="1:7" x14ac:dyDescent="0.15">
      <c r="A25" s="134"/>
    </row>
    <row r="26" spans="1:7" ht="11.25" thickBot="1" x14ac:dyDescent="0.2">
      <c r="A26" s="136" t="s">
        <v>77</v>
      </c>
    </row>
    <row r="27" spans="1:7" ht="0.75" customHeight="1" thickBot="1" x14ac:dyDescent="0.2">
      <c r="A27" s="134"/>
      <c r="F27" s="12" t="s">
        <v>3</v>
      </c>
      <c r="G27" s="12" t="s">
        <v>4</v>
      </c>
    </row>
    <row r="28" spans="1:7" ht="66" customHeight="1" thickBot="1" x14ac:dyDescent="0.25">
      <c r="A28" s="135" t="s">
        <v>0</v>
      </c>
      <c r="B28" s="12" t="s">
        <v>202</v>
      </c>
      <c r="C28" s="12" t="s">
        <v>1</v>
      </c>
      <c r="D28" s="12" t="s">
        <v>2</v>
      </c>
      <c r="E28" s="12" t="s">
        <v>203</v>
      </c>
      <c r="F28" s="14"/>
      <c r="G28" s="15"/>
    </row>
    <row r="29" spans="1:7" ht="23.25" thickBot="1" x14ac:dyDescent="0.25">
      <c r="A29" s="130" t="s">
        <v>78</v>
      </c>
      <c r="B29" s="14"/>
      <c r="C29" s="13"/>
      <c r="D29" s="14"/>
      <c r="E29" s="14"/>
      <c r="F29" s="14"/>
      <c r="G29" s="15"/>
    </row>
    <row r="30" spans="1:7" ht="23.25" thickBot="1" x14ac:dyDescent="0.25">
      <c r="A30" s="130" t="s">
        <v>79</v>
      </c>
      <c r="B30" s="13"/>
      <c r="C30" s="13"/>
      <c r="D30" s="16"/>
      <c r="E30" s="16"/>
      <c r="F30" s="17"/>
      <c r="G30" s="17"/>
    </row>
    <row r="31" spans="1:7" ht="12" thickBot="1" x14ac:dyDescent="0.25">
      <c r="A31" s="133" t="s">
        <v>80</v>
      </c>
      <c r="B31" s="17"/>
      <c r="C31" s="18"/>
      <c r="D31" s="17"/>
      <c r="E31" s="17"/>
    </row>
    <row r="32" spans="1:7" x14ac:dyDescent="0.15">
      <c r="A32" s="134"/>
    </row>
    <row r="33" spans="1:7" ht="4.5" customHeight="1" x14ac:dyDescent="0.15">
      <c r="A33" s="134"/>
    </row>
    <row r="34" spans="1:7" ht="14.25" customHeight="1" thickBot="1" x14ac:dyDescent="0.2">
      <c r="A34" s="136" t="s">
        <v>81</v>
      </c>
    </row>
    <row r="35" spans="1:7" ht="9" customHeight="1" thickBot="1" x14ac:dyDescent="0.2">
      <c r="A35" s="134"/>
      <c r="F35" s="12" t="s">
        <v>3</v>
      </c>
      <c r="G35" s="12" t="s">
        <v>4</v>
      </c>
    </row>
    <row r="36" spans="1:7" ht="33" customHeight="1" thickBot="1" x14ac:dyDescent="0.25">
      <c r="A36" s="135" t="s">
        <v>0</v>
      </c>
      <c r="B36" s="162"/>
      <c r="C36" s="12" t="s">
        <v>156</v>
      </c>
      <c r="D36" s="12" t="s">
        <v>157</v>
      </c>
      <c r="E36" s="12" t="s">
        <v>232</v>
      </c>
      <c r="F36" s="14" t="e">
        <f>E37/B37*100</f>
        <v>#DIV/0!</v>
      </c>
      <c r="G36" s="15">
        <f>E37/D37*100</f>
        <v>4.2507265326075006</v>
      </c>
    </row>
    <row r="37" spans="1:7" ht="27" customHeight="1" thickBot="1" x14ac:dyDescent="0.25">
      <c r="A37" s="130" t="s">
        <v>83</v>
      </c>
      <c r="B37" s="56"/>
      <c r="C37" s="56">
        <v>11739.34</v>
      </c>
      <c r="D37" s="56">
        <v>211931.3</v>
      </c>
      <c r="E37" s="56">
        <v>9008.6200000000008</v>
      </c>
    </row>
    <row r="38" spans="1:7" ht="15" hidden="1" customHeight="1" thickBot="1" x14ac:dyDescent="0.2">
      <c r="A38" s="134"/>
      <c r="B38" s="119"/>
      <c r="C38" s="119"/>
      <c r="D38" s="119"/>
      <c r="E38" s="119"/>
    </row>
    <row r="39" spans="1:7" ht="10.5" hidden="1" customHeight="1" thickBot="1" x14ac:dyDescent="0.2">
      <c r="A39" s="134"/>
      <c r="B39" s="119"/>
      <c r="C39" s="119"/>
      <c r="D39" s="119"/>
      <c r="E39" s="119"/>
    </row>
    <row r="40" spans="1:7" ht="15" hidden="1" customHeight="1" thickBot="1" x14ac:dyDescent="0.25">
      <c r="A40" s="134"/>
      <c r="B40" s="119"/>
      <c r="C40" s="119"/>
      <c r="D40" s="119"/>
      <c r="E40" s="119"/>
      <c r="F40" s="19" t="e">
        <f>E41/B41*100</f>
        <v>#DIV/0!</v>
      </c>
      <c r="G40" s="17">
        <f>E41/D41*100</f>
        <v>4.2507265326075006</v>
      </c>
    </row>
    <row r="41" spans="1:7" ht="33" thickBot="1" x14ac:dyDescent="0.25">
      <c r="A41" s="137" t="s">
        <v>82</v>
      </c>
      <c r="B41" s="120"/>
      <c r="C41" s="120">
        <f>C37</f>
        <v>11739.34</v>
      </c>
      <c r="D41" s="120">
        <v>211931.3</v>
      </c>
      <c r="E41" s="120">
        <v>9008.6200000000008</v>
      </c>
    </row>
    <row r="42" spans="1:7" ht="26.25" customHeight="1" x14ac:dyDescent="0.15">
      <c r="A42" s="11"/>
    </row>
    <row r="43" spans="1:7" ht="62.25" hidden="1" customHeight="1" x14ac:dyDescent="0.15">
      <c r="A43" s="11"/>
      <c r="F43" s="116"/>
      <c r="G43" s="116"/>
    </row>
    <row r="44" spans="1:7" ht="88.5" customHeight="1" x14ac:dyDescent="0.15">
      <c r="A44" s="116"/>
      <c r="B44" s="116"/>
      <c r="C44" s="116"/>
      <c r="D44" s="116"/>
      <c r="E44" s="116"/>
      <c r="F44" s="117"/>
      <c r="G44" s="117"/>
    </row>
    <row r="45" spans="1:7" ht="10.5" customHeight="1" x14ac:dyDescent="0.15">
      <c r="A45" s="117"/>
      <c r="B45" s="117"/>
      <c r="C45" s="117"/>
      <c r="D45" s="117"/>
      <c r="E45" s="117"/>
      <c r="F45" s="117"/>
      <c r="G45" s="117"/>
    </row>
    <row r="46" spans="1:7" ht="15.75" x14ac:dyDescent="0.15">
      <c r="A46" s="117"/>
      <c r="B46" s="117"/>
      <c r="C46" s="117"/>
      <c r="D46" s="117"/>
      <c r="E46" s="117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opLeftCell="A76" zoomScaleNormal="100" workbookViewId="0">
      <selection activeCell="I40" sqref="I40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4" width="12.7109375" style="6" customWidth="1"/>
    <col min="5" max="5" width="13.42578125" style="6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38" t="s">
        <v>170</v>
      </c>
      <c r="B1" s="175" t="s">
        <v>204</v>
      </c>
      <c r="C1" s="176"/>
      <c r="D1" s="176"/>
      <c r="E1" s="176"/>
      <c r="F1" s="176"/>
      <c r="G1" s="177"/>
    </row>
    <row r="2" spans="1:7" ht="36" x14ac:dyDescent="0.2">
      <c r="A2" s="139" t="s">
        <v>171</v>
      </c>
      <c r="B2" s="163" t="s">
        <v>205</v>
      </c>
      <c r="C2" s="2" t="s">
        <v>206</v>
      </c>
      <c r="D2" s="2" t="s">
        <v>200</v>
      </c>
      <c r="E2" s="2" t="s">
        <v>207</v>
      </c>
      <c r="F2" s="3" t="s">
        <v>172</v>
      </c>
      <c r="G2" s="3" t="s">
        <v>173</v>
      </c>
    </row>
    <row r="3" spans="1:7" x14ac:dyDescent="0.2">
      <c r="A3" s="140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5">
        <v>7</v>
      </c>
    </row>
    <row r="4" spans="1:7" x14ac:dyDescent="0.2">
      <c r="A4" s="139" t="s">
        <v>5</v>
      </c>
      <c r="B4" s="2"/>
      <c r="C4" s="2"/>
      <c r="D4" s="2"/>
      <c r="E4" s="2"/>
      <c r="F4" s="2"/>
      <c r="G4" s="5"/>
    </row>
    <row r="5" spans="1:7" x14ac:dyDescent="0.2">
      <c r="A5" s="139" t="s">
        <v>6</v>
      </c>
      <c r="B5" s="2">
        <v>539124.14</v>
      </c>
      <c r="C5" s="2">
        <v>1203852.99</v>
      </c>
      <c r="D5" s="2">
        <v>1471518.43</v>
      </c>
      <c r="E5" s="2">
        <v>610494.81000000006</v>
      </c>
      <c r="F5" s="2">
        <v>113.2</v>
      </c>
      <c r="G5" s="2">
        <v>41.49</v>
      </c>
    </row>
    <row r="6" spans="1:7" ht="19.5" x14ac:dyDescent="0.2">
      <c r="A6" s="141" t="s">
        <v>7</v>
      </c>
      <c r="B6" s="2">
        <v>495978.83</v>
      </c>
      <c r="C6" s="2">
        <v>1107254.22</v>
      </c>
      <c r="D6" s="2">
        <v>1361620.51</v>
      </c>
      <c r="E6" s="2">
        <v>557562.79</v>
      </c>
      <c r="F6" s="2">
        <v>112.4</v>
      </c>
      <c r="G6" s="2">
        <v>40.950000000000003</v>
      </c>
    </row>
    <row r="7" spans="1:7" ht="24" customHeight="1" x14ac:dyDescent="0.2">
      <c r="A7" s="139" t="s">
        <v>8</v>
      </c>
      <c r="B7" s="2">
        <v>0</v>
      </c>
      <c r="C7" s="2"/>
      <c r="D7" s="2"/>
      <c r="E7" s="2"/>
      <c r="F7" s="2"/>
      <c r="G7" s="2"/>
    </row>
    <row r="8" spans="1:7" ht="22.5" customHeight="1" x14ac:dyDescent="0.2">
      <c r="A8" s="141" t="s">
        <v>9</v>
      </c>
      <c r="B8" s="5">
        <v>0</v>
      </c>
      <c r="C8" s="5"/>
      <c r="D8" s="5"/>
      <c r="E8" s="5"/>
      <c r="F8" s="5"/>
      <c r="G8" s="5"/>
    </row>
    <row r="9" spans="1:7" ht="30.75" customHeight="1" x14ac:dyDescent="0.2">
      <c r="A9" s="139" t="s">
        <v>10</v>
      </c>
      <c r="B9" s="2">
        <v>495978.83</v>
      </c>
      <c r="C9" s="2">
        <v>1107254.22</v>
      </c>
      <c r="D9" s="2">
        <v>1361620.51</v>
      </c>
      <c r="E9" s="2">
        <v>557526.6</v>
      </c>
      <c r="F9" s="2">
        <v>112.4</v>
      </c>
      <c r="G9" s="2">
        <v>40.950000000000003</v>
      </c>
    </row>
    <row r="10" spans="1:7" ht="33.75" customHeight="1" x14ac:dyDescent="0.2">
      <c r="A10" s="141" t="s">
        <v>11</v>
      </c>
      <c r="B10" s="5">
        <v>495978.83</v>
      </c>
      <c r="C10" s="5">
        <v>1105263.3799999999</v>
      </c>
      <c r="D10" s="5">
        <v>1361620.51</v>
      </c>
      <c r="E10" s="5">
        <v>557526.6</v>
      </c>
      <c r="F10" s="5">
        <v>112.4</v>
      </c>
      <c r="G10" s="5">
        <v>40.950000000000003</v>
      </c>
    </row>
    <row r="11" spans="1:7" ht="32.25" customHeight="1" x14ac:dyDescent="0.2">
      <c r="A11" s="141" t="s">
        <v>12</v>
      </c>
      <c r="B11" s="5"/>
      <c r="C11" s="5">
        <v>1990.84</v>
      </c>
      <c r="D11" s="5">
        <v>1990.84</v>
      </c>
      <c r="E11" s="5"/>
      <c r="F11" s="5"/>
      <c r="G11" s="5"/>
    </row>
    <row r="12" spans="1:7" ht="21" customHeight="1" x14ac:dyDescent="0.2">
      <c r="A12" s="139" t="s">
        <v>174</v>
      </c>
      <c r="B12" s="2"/>
      <c r="C12" s="5"/>
      <c r="D12" s="5"/>
      <c r="E12" s="2"/>
      <c r="F12" s="5"/>
      <c r="G12" s="5"/>
    </row>
    <row r="13" spans="1:7" ht="19.5" x14ac:dyDescent="0.2">
      <c r="A13" s="141" t="s">
        <v>234</v>
      </c>
      <c r="B13" s="5"/>
      <c r="C13" s="5"/>
      <c r="D13" s="5">
        <v>303.33999999999997</v>
      </c>
      <c r="E13" s="5">
        <v>36.19</v>
      </c>
      <c r="F13" s="5"/>
      <c r="G13" s="5">
        <v>11.93</v>
      </c>
    </row>
    <row r="14" spans="1:7" ht="36.75" x14ac:dyDescent="0.2">
      <c r="A14" s="139" t="s">
        <v>13</v>
      </c>
      <c r="B14" s="2">
        <v>87.6</v>
      </c>
      <c r="C14" s="2">
        <v>265.45</v>
      </c>
      <c r="D14" s="2">
        <v>265.45</v>
      </c>
      <c r="E14" s="2">
        <v>159.24</v>
      </c>
      <c r="F14" s="2">
        <v>181.8</v>
      </c>
      <c r="G14" s="2">
        <v>59.99</v>
      </c>
    </row>
    <row r="15" spans="1:7" x14ac:dyDescent="0.2">
      <c r="A15" s="141" t="s">
        <v>14</v>
      </c>
      <c r="B15" s="5">
        <v>87.6</v>
      </c>
      <c r="C15" s="5">
        <v>265.45</v>
      </c>
      <c r="D15" s="5">
        <v>265.45</v>
      </c>
      <c r="E15" s="5">
        <v>159.24</v>
      </c>
      <c r="F15" s="5">
        <v>181.8</v>
      </c>
      <c r="G15" s="5">
        <v>59.99</v>
      </c>
    </row>
    <row r="16" spans="1:7" x14ac:dyDescent="0.2">
      <c r="A16" s="141" t="s">
        <v>15</v>
      </c>
      <c r="B16" s="5">
        <v>87.6</v>
      </c>
      <c r="C16" s="5">
        <v>265.45</v>
      </c>
      <c r="D16" s="5">
        <v>265.45400000000001</v>
      </c>
      <c r="E16" s="5">
        <v>159.24</v>
      </c>
      <c r="F16" s="5">
        <v>181.8</v>
      </c>
      <c r="G16" s="5">
        <v>59.99</v>
      </c>
    </row>
    <row r="17" spans="1:7" ht="36.75" x14ac:dyDescent="0.2">
      <c r="A17" s="139" t="s">
        <v>16</v>
      </c>
      <c r="B17" s="2">
        <v>491.82</v>
      </c>
      <c r="C17" s="2">
        <v>2322.64</v>
      </c>
      <c r="D17" s="2">
        <v>21400</v>
      </c>
      <c r="E17" s="2"/>
      <c r="F17" s="5"/>
      <c r="G17" s="5"/>
    </row>
    <row r="18" spans="1:7" ht="27.75" x14ac:dyDescent="0.2">
      <c r="A18" s="139" t="s">
        <v>17</v>
      </c>
      <c r="B18" s="2">
        <v>491.82</v>
      </c>
      <c r="C18" s="2">
        <v>2322.64</v>
      </c>
      <c r="D18" s="2">
        <v>2000</v>
      </c>
      <c r="E18" s="2">
        <v>935.68</v>
      </c>
      <c r="F18" s="2">
        <v>190.2</v>
      </c>
      <c r="G18" s="2">
        <v>46.8</v>
      </c>
    </row>
    <row r="19" spans="1:7" x14ac:dyDescent="0.2">
      <c r="A19" s="141" t="s">
        <v>18</v>
      </c>
      <c r="B19" s="5">
        <v>491.82</v>
      </c>
      <c r="C19" s="5">
        <v>2322.64</v>
      </c>
      <c r="D19" s="5">
        <v>2000</v>
      </c>
      <c r="E19" s="5">
        <v>935.68</v>
      </c>
      <c r="F19" s="5">
        <v>190.2</v>
      </c>
      <c r="G19" s="5">
        <v>46.8</v>
      </c>
    </row>
    <row r="20" spans="1:7" x14ac:dyDescent="0.2">
      <c r="A20" s="141" t="s">
        <v>175</v>
      </c>
      <c r="B20" s="5"/>
      <c r="C20" s="5"/>
      <c r="D20" s="5"/>
      <c r="E20" s="5"/>
      <c r="F20" s="5"/>
      <c r="G20" s="5"/>
    </row>
    <row r="21" spans="1:7" x14ac:dyDescent="0.2">
      <c r="A21" s="141" t="s">
        <v>176</v>
      </c>
      <c r="B21" s="5"/>
      <c r="C21" s="5"/>
      <c r="D21" s="5"/>
      <c r="E21" s="5">
        <v>0</v>
      </c>
      <c r="F21" s="5"/>
      <c r="G21" s="5"/>
    </row>
    <row r="22" spans="1:7" s="8" customFormat="1" ht="27.75" x14ac:dyDescent="0.2">
      <c r="A22" s="139" t="s">
        <v>70</v>
      </c>
      <c r="B22" s="2">
        <v>42565.86</v>
      </c>
      <c r="C22" s="2">
        <v>93546.15</v>
      </c>
      <c r="D22" s="2">
        <v>100481.26</v>
      </c>
      <c r="E22" s="2">
        <v>51837.1</v>
      </c>
      <c r="F22" s="2">
        <v>121.8</v>
      </c>
      <c r="G22" s="2">
        <v>51.59</v>
      </c>
    </row>
    <row r="23" spans="1:7" ht="36.75" x14ac:dyDescent="0.2">
      <c r="A23" s="139" t="s">
        <v>72</v>
      </c>
      <c r="B23" s="2">
        <v>42565.86</v>
      </c>
      <c r="C23" s="2">
        <v>93546.15</v>
      </c>
      <c r="D23" s="2">
        <v>100481.26</v>
      </c>
      <c r="E23" s="2">
        <v>51837.1</v>
      </c>
      <c r="F23" s="2">
        <v>124.8</v>
      </c>
      <c r="G23" s="2">
        <v>51.59</v>
      </c>
    </row>
    <row r="24" spans="1:7" ht="19.5" x14ac:dyDescent="0.2">
      <c r="A24" s="141" t="s">
        <v>71</v>
      </c>
      <c r="B24" s="5">
        <v>42565.86</v>
      </c>
      <c r="C24" s="5">
        <v>93546.15</v>
      </c>
      <c r="D24" s="5">
        <v>100481.26</v>
      </c>
      <c r="E24" s="5">
        <v>51837.1</v>
      </c>
      <c r="F24" s="5">
        <v>121.8</v>
      </c>
      <c r="G24" s="5">
        <v>51.59</v>
      </c>
    </row>
    <row r="25" spans="1:7" ht="19.5" x14ac:dyDescent="0.2">
      <c r="A25" s="141" t="s">
        <v>73</v>
      </c>
      <c r="B25" s="5"/>
      <c r="C25" s="5"/>
      <c r="D25" s="5"/>
      <c r="E25" s="5"/>
      <c r="F25" s="5"/>
      <c r="G25" s="5"/>
    </row>
    <row r="26" spans="1:7" s="8" customFormat="1" ht="18.75" x14ac:dyDescent="0.2">
      <c r="A26" s="139" t="s">
        <v>19</v>
      </c>
      <c r="B26" s="2">
        <v>155.97</v>
      </c>
      <c r="C26" s="2">
        <v>464.53</v>
      </c>
      <c r="D26" s="2">
        <v>464.53</v>
      </c>
      <c r="E26" s="2">
        <v>93.28</v>
      </c>
      <c r="F26" s="5">
        <v>44.6</v>
      </c>
      <c r="G26" s="2">
        <f>E26/D26*100</f>
        <v>20.0805114847265</v>
      </c>
    </row>
    <row r="27" spans="1:7" ht="18.75" x14ac:dyDescent="0.2">
      <c r="A27" s="139" t="s">
        <v>20</v>
      </c>
      <c r="B27" s="5">
        <v>155.97</v>
      </c>
      <c r="C27" s="5">
        <v>464.53</v>
      </c>
      <c r="D27" s="5">
        <v>464.53</v>
      </c>
      <c r="E27" s="5">
        <v>93.28</v>
      </c>
      <c r="F27" s="5">
        <v>44.6</v>
      </c>
      <c r="G27" s="5"/>
    </row>
    <row r="28" spans="1:7" ht="18.75" x14ac:dyDescent="0.2">
      <c r="A28" s="139" t="s">
        <v>21</v>
      </c>
      <c r="B28" s="2">
        <v>155.97</v>
      </c>
      <c r="C28" s="57">
        <v>464.53</v>
      </c>
      <c r="D28" s="57">
        <v>464.53</v>
      </c>
      <c r="E28" s="57">
        <v>93.28</v>
      </c>
      <c r="F28" s="2">
        <v>44.6</v>
      </c>
      <c r="G28" s="2">
        <f t="shared" ref="G28:G32" si="0">E28/D28*100</f>
        <v>20.0805114847265</v>
      </c>
    </row>
    <row r="29" spans="1:7" x14ac:dyDescent="0.2">
      <c r="A29" s="141" t="s">
        <v>22</v>
      </c>
      <c r="B29" s="5">
        <v>155.97</v>
      </c>
      <c r="C29" s="5">
        <v>464.53</v>
      </c>
      <c r="D29" s="5">
        <v>464.53</v>
      </c>
      <c r="E29" s="5">
        <v>93.28</v>
      </c>
      <c r="F29" s="5">
        <v>44.6</v>
      </c>
      <c r="G29" s="5"/>
    </row>
    <row r="30" spans="1:7" x14ac:dyDescent="0.2">
      <c r="A30" s="141" t="s">
        <v>184</v>
      </c>
      <c r="B30" s="5"/>
      <c r="C30" s="5"/>
      <c r="D30" s="5"/>
      <c r="E30" s="5"/>
      <c r="F30" s="5"/>
      <c r="G30" s="5"/>
    </row>
    <row r="31" spans="1:7" x14ac:dyDescent="0.2">
      <c r="A31" s="141" t="s">
        <v>185</v>
      </c>
      <c r="B31" s="2">
        <v>32657.66</v>
      </c>
      <c r="C31" s="2">
        <v>22473.02</v>
      </c>
      <c r="D31" s="2">
        <v>9008.6200000000008</v>
      </c>
      <c r="E31" s="2">
        <v>9008.6200000000008</v>
      </c>
      <c r="F31" s="5">
        <v>27.58</v>
      </c>
      <c r="G31" s="5">
        <v>100</v>
      </c>
    </row>
    <row r="32" spans="1:7" ht="18.75" x14ac:dyDescent="0.2">
      <c r="A32" s="142" t="s">
        <v>186</v>
      </c>
      <c r="B32" s="7">
        <v>571990.85</v>
      </c>
      <c r="C32" s="7">
        <v>1226326.01</v>
      </c>
      <c r="D32" s="7">
        <v>1480527.87</v>
      </c>
      <c r="E32" s="30">
        <v>619596.71</v>
      </c>
      <c r="F32" s="7">
        <v>108.32</v>
      </c>
      <c r="G32" s="7">
        <f t="shared" si="0"/>
        <v>41.849716074578183</v>
      </c>
    </row>
    <row r="33" spans="1:7" x14ac:dyDescent="0.2">
      <c r="A33" s="143"/>
      <c r="B33" s="24"/>
      <c r="C33" s="24"/>
      <c r="D33" s="24"/>
      <c r="E33" s="24"/>
      <c r="F33" s="24"/>
      <c r="G33" s="24"/>
    </row>
    <row r="34" spans="1:7" x14ac:dyDescent="0.2">
      <c r="A34" s="139" t="s">
        <v>23</v>
      </c>
      <c r="B34" s="2">
        <v>549688.12</v>
      </c>
      <c r="C34" s="2">
        <v>1226326.01</v>
      </c>
      <c r="D34" s="2">
        <v>1468900.44</v>
      </c>
      <c r="E34" s="2">
        <v>622297.31999999995</v>
      </c>
      <c r="F34" s="2">
        <v>113.2</v>
      </c>
      <c r="G34" s="2">
        <v>42.07</v>
      </c>
    </row>
    <row r="35" spans="1:7" x14ac:dyDescent="0.2">
      <c r="A35" s="139" t="s">
        <v>24</v>
      </c>
      <c r="B35" s="2">
        <v>503039.92</v>
      </c>
      <c r="C35" s="2">
        <v>1108323.97</v>
      </c>
      <c r="D35" s="2">
        <v>1357210.44</v>
      </c>
      <c r="E35" s="2">
        <v>555644.31000000006</v>
      </c>
      <c r="F35" s="5">
        <v>110.5</v>
      </c>
      <c r="G35" s="5">
        <v>40.94</v>
      </c>
    </row>
    <row r="36" spans="1:7" x14ac:dyDescent="0.2">
      <c r="A36" s="139" t="s">
        <v>25</v>
      </c>
      <c r="B36" s="2">
        <v>419961.66</v>
      </c>
      <c r="C36" s="2">
        <v>875014.4</v>
      </c>
      <c r="D36" s="2">
        <v>1140410</v>
      </c>
      <c r="E36" s="2">
        <v>459933.01</v>
      </c>
      <c r="F36" s="2">
        <v>109.5</v>
      </c>
      <c r="G36" s="2">
        <v>40.33</v>
      </c>
    </row>
    <row r="37" spans="1:7" x14ac:dyDescent="0.2">
      <c r="A37" s="141" t="s">
        <v>26</v>
      </c>
      <c r="B37" s="5">
        <v>419691.66</v>
      </c>
      <c r="C37" s="5">
        <v>875014.4</v>
      </c>
      <c r="D37" s="5">
        <v>1140410</v>
      </c>
      <c r="E37" s="5">
        <v>459933.01</v>
      </c>
      <c r="F37" s="5">
        <v>109.5</v>
      </c>
      <c r="G37" s="5">
        <v>40.33</v>
      </c>
    </row>
    <row r="38" spans="1:7" x14ac:dyDescent="0.2">
      <c r="A38" s="139" t="s">
        <v>27</v>
      </c>
      <c r="B38" s="2">
        <v>15056.1</v>
      </c>
      <c r="C38" s="2">
        <v>54018.19</v>
      </c>
      <c r="D38" s="2">
        <v>55300.44</v>
      </c>
      <c r="E38" s="2">
        <v>19808.7</v>
      </c>
      <c r="F38" s="2">
        <v>131.6</v>
      </c>
      <c r="G38" s="2">
        <v>35.82</v>
      </c>
    </row>
    <row r="39" spans="1:7" x14ac:dyDescent="0.2">
      <c r="A39" s="141" t="s">
        <v>28</v>
      </c>
      <c r="B39" s="5">
        <v>15056.1</v>
      </c>
      <c r="C39" s="5">
        <v>54018.19</v>
      </c>
      <c r="D39" s="5">
        <v>55300.11</v>
      </c>
      <c r="E39" s="5">
        <v>19808.7</v>
      </c>
      <c r="F39" s="5">
        <v>131.6</v>
      </c>
      <c r="G39" s="5">
        <v>35.82</v>
      </c>
    </row>
    <row r="40" spans="1:7" x14ac:dyDescent="0.2">
      <c r="A40" s="139" t="s">
        <v>29</v>
      </c>
      <c r="B40" s="2">
        <v>68022.16</v>
      </c>
      <c r="C40" s="2">
        <v>144377.32999999999</v>
      </c>
      <c r="D40" s="2">
        <v>156000</v>
      </c>
      <c r="E40" s="2">
        <v>75902.600000000006</v>
      </c>
      <c r="F40" s="2">
        <v>111.6</v>
      </c>
      <c r="G40" s="2">
        <v>49.66</v>
      </c>
    </row>
    <row r="41" spans="1:7" ht="19.5" x14ac:dyDescent="0.2">
      <c r="A41" s="141" t="s">
        <v>30</v>
      </c>
      <c r="B41" s="5">
        <v>68022.16</v>
      </c>
      <c r="C41" s="5">
        <v>144377.32999999999</v>
      </c>
      <c r="D41" s="5">
        <v>156000</v>
      </c>
      <c r="E41" s="5">
        <v>75902.600000000006</v>
      </c>
      <c r="F41" s="5">
        <v>111.6</v>
      </c>
      <c r="G41" s="5">
        <v>48.66</v>
      </c>
    </row>
    <row r="42" spans="1:7" x14ac:dyDescent="0.2">
      <c r="A42" s="141" t="s">
        <v>194</v>
      </c>
      <c r="B42" s="5"/>
      <c r="C42" s="2">
        <v>34756.51</v>
      </c>
      <c r="D42" s="2">
        <v>5500</v>
      </c>
      <c r="E42" s="5"/>
      <c r="F42" s="5"/>
      <c r="G42" s="5"/>
    </row>
    <row r="43" spans="1:7" x14ac:dyDescent="0.2">
      <c r="A43" s="141" t="s">
        <v>195</v>
      </c>
      <c r="B43" s="5"/>
      <c r="C43" s="5"/>
      <c r="D43" s="5"/>
      <c r="E43" s="5"/>
      <c r="F43" s="5"/>
      <c r="G43" s="5"/>
    </row>
    <row r="44" spans="1:7" x14ac:dyDescent="0.2">
      <c r="A44" s="139" t="s">
        <v>31</v>
      </c>
      <c r="B44" s="2">
        <v>46648.2</v>
      </c>
      <c r="C44" s="2">
        <v>39365.589999999997</v>
      </c>
      <c r="D44" s="2">
        <v>118376.68</v>
      </c>
      <c r="E44" s="2">
        <v>64380.4</v>
      </c>
      <c r="F44" s="2">
        <v>138</v>
      </c>
      <c r="G44" s="2">
        <v>54.39</v>
      </c>
    </row>
    <row r="45" spans="1:7" x14ac:dyDescent="0.2">
      <c r="A45" s="141" t="s">
        <v>32</v>
      </c>
      <c r="B45" s="2">
        <v>12527.16</v>
      </c>
      <c r="C45" s="2">
        <v>39365.589999999997</v>
      </c>
      <c r="D45" s="2">
        <v>43986.37</v>
      </c>
      <c r="E45" s="2">
        <v>27911.01</v>
      </c>
      <c r="F45" s="2">
        <v>222.8</v>
      </c>
      <c r="G45" s="2">
        <v>63.45</v>
      </c>
    </row>
    <row r="46" spans="1:7" x14ac:dyDescent="0.2">
      <c r="A46" s="141" t="s">
        <v>33</v>
      </c>
      <c r="B46" s="5">
        <v>874.47</v>
      </c>
      <c r="C46" s="21">
        <v>13484.64</v>
      </c>
      <c r="D46" s="21">
        <v>18104.14</v>
      </c>
      <c r="E46" s="5">
        <v>14013.37</v>
      </c>
      <c r="F46" s="5">
        <v>1603.7</v>
      </c>
      <c r="G46" s="5">
        <v>77.400000000000006</v>
      </c>
    </row>
    <row r="47" spans="1:7" ht="19.5" x14ac:dyDescent="0.2">
      <c r="A47" s="141" t="s">
        <v>34</v>
      </c>
      <c r="B47" s="5">
        <v>10764.12</v>
      </c>
      <c r="C47" s="21">
        <v>24553.72</v>
      </c>
      <c r="D47" s="21">
        <v>24555</v>
      </c>
      <c r="E47" s="5">
        <v>13066.96</v>
      </c>
      <c r="F47" s="5">
        <v>121.4</v>
      </c>
      <c r="G47" s="5">
        <v>53.22</v>
      </c>
    </row>
    <row r="48" spans="1:7" ht="19.5" x14ac:dyDescent="0.2">
      <c r="A48" s="141" t="s">
        <v>35</v>
      </c>
      <c r="B48" s="5">
        <v>849.43</v>
      </c>
      <c r="C48" s="21">
        <v>1327.23</v>
      </c>
      <c r="D48" s="21">
        <v>1327.23</v>
      </c>
      <c r="E48" s="5">
        <v>781.84</v>
      </c>
      <c r="F48" s="5">
        <v>92</v>
      </c>
      <c r="G48" s="5">
        <v>58.91</v>
      </c>
    </row>
    <row r="49" spans="1:7" ht="19.5" x14ac:dyDescent="0.2">
      <c r="A49" s="141" t="s">
        <v>235</v>
      </c>
      <c r="B49" s="5">
        <v>39.82</v>
      </c>
      <c r="C49" s="21"/>
      <c r="D49" s="21"/>
      <c r="E49" s="5">
        <v>48.84</v>
      </c>
      <c r="F49" s="5">
        <v>122.7</v>
      </c>
      <c r="G49" s="5"/>
    </row>
    <row r="50" spans="1:7" ht="18.75" x14ac:dyDescent="0.2">
      <c r="A50" s="139" t="s">
        <v>36</v>
      </c>
      <c r="B50" s="2">
        <v>13862.66</v>
      </c>
      <c r="C50" s="2">
        <v>27443.79</v>
      </c>
      <c r="D50" s="2">
        <v>32358.03</v>
      </c>
      <c r="E50" s="2">
        <v>16854.560000000001</v>
      </c>
      <c r="F50" s="2">
        <v>121.6</v>
      </c>
      <c r="G50" s="2">
        <v>52.09</v>
      </c>
    </row>
    <row r="51" spans="1:7" ht="19.5" x14ac:dyDescent="0.2">
      <c r="A51" s="141" t="s">
        <v>37</v>
      </c>
      <c r="B51" s="5">
        <v>4086.49</v>
      </c>
      <c r="C51" s="21">
        <v>5508</v>
      </c>
      <c r="D51" s="21">
        <v>5708.26</v>
      </c>
      <c r="E51" s="5">
        <v>4057.58</v>
      </c>
      <c r="F51" s="5">
        <v>99.3</v>
      </c>
      <c r="G51" s="5">
        <v>71.08</v>
      </c>
    </row>
    <row r="52" spans="1:7" x14ac:dyDescent="0.2">
      <c r="A52" s="141" t="s">
        <v>38</v>
      </c>
      <c r="B52" s="5">
        <v>1284.07</v>
      </c>
      <c r="C52" s="21">
        <v>2919.9</v>
      </c>
      <c r="D52" s="21">
        <v>6518.58</v>
      </c>
      <c r="E52" s="5">
        <v>3797.36</v>
      </c>
      <c r="F52" s="5">
        <v>295.7</v>
      </c>
      <c r="G52" s="5">
        <v>58.25</v>
      </c>
    </row>
    <row r="53" spans="1:7" x14ac:dyDescent="0.2">
      <c r="A53" s="141" t="s">
        <v>39</v>
      </c>
      <c r="B53" s="5">
        <v>5887.08</v>
      </c>
      <c r="C53" s="21">
        <v>18846.64</v>
      </c>
      <c r="D53" s="21">
        <v>16600</v>
      </c>
      <c r="E53" s="5">
        <v>7093.26</v>
      </c>
      <c r="F53" s="5">
        <v>120.5</v>
      </c>
      <c r="G53" s="5">
        <v>42.73</v>
      </c>
    </row>
    <row r="54" spans="1:7" ht="19.5" x14ac:dyDescent="0.2">
      <c r="A54" s="141" t="s">
        <v>40</v>
      </c>
      <c r="B54" s="5">
        <v>893.32</v>
      </c>
      <c r="C54" s="21">
        <v>1990.84</v>
      </c>
      <c r="D54" s="21">
        <v>2500</v>
      </c>
      <c r="E54" s="5">
        <v>875.07</v>
      </c>
      <c r="F54" s="5">
        <v>98</v>
      </c>
      <c r="G54" s="5">
        <v>35</v>
      </c>
    </row>
    <row r="55" spans="1:7" x14ac:dyDescent="0.2">
      <c r="A55" s="141" t="s">
        <v>41</v>
      </c>
      <c r="B55" s="5">
        <v>1711.71</v>
      </c>
      <c r="C55" s="21">
        <v>1061.79</v>
      </c>
      <c r="D55" s="21">
        <v>1031.19</v>
      </c>
      <c r="E55" s="5">
        <v>1031.19</v>
      </c>
      <c r="F55" s="5">
        <v>60.2</v>
      </c>
      <c r="G55" s="5">
        <v>100</v>
      </c>
    </row>
    <row r="56" spans="1:7" ht="19.5" x14ac:dyDescent="0.2">
      <c r="A56" s="141" t="s">
        <v>42</v>
      </c>
      <c r="B56" s="5"/>
      <c r="C56" s="21">
        <v>0</v>
      </c>
      <c r="D56" s="21">
        <v>0</v>
      </c>
      <c r="E56" s="5"/>
      <c r="F56" s="5">
        <v>0</v>
      </c>
      <c r="G56" s="5"/>
    </row>
    <row r="57" spans="1:7" x14ac:dyDescent="0.2">
      <c r="A57" s="139" t="s">
        <v>43</v>
      </c>
      <c r="B57" s="2">
        <v>15838.29</v>
      </c>
      <c r="C57" s="2">
        <v>27433.79</v>
      </c>
      <c r="D57" s="2">
        <v>30300.73</v>
      </c>
      <c r="E57" s="2">
        <v>14528.06</v>
      </c>
      <c r="F57" s="2">
        <v>91.7</v>
      </c>
      <c r="G57" s="2">
        <v>47.94</v>
      </c>
    </row>
    <row r="58" spans="1:7" ht="19.5" x14ac:dyDescent="0.2">
      <c r="A58" s="141" t="s">
        <v>44</v>
      </c>
      <c r="B58" s="5">
        <v>1084.21</v>
      </c>
      <c r="C58" s="21">
        <v>2057.1999999999998</v>
      </c>
      <c r="D58" s="21">
        <v>2100</v>
      </c>
      <c r="E58" s="5">
        <v>1206.29</v>
      </c>
      <c r="F58" s="5">
        <v>111.3</v>
      </c>
      <c r="G58" s="5">
        <v>57.44</v>
      </c>
    </row>
    <row r="59" spans="1:7" ht="19.5" x14ac:dyDescent="0.2">
      <c r="A59" s="141" t="s">
        <v>45</v>
      </c>
      <c r="B59" s="5">
        <v>3253.61</v>
      </c>
      <c r="C59" s="21">
        <v>1990.84</v>
      </c>
      <c r="D59" s="21">
        <v>3281</v>
      </c>
      <c r="E59" s="5">
        <v>1838.65</v>
      </c>
      <c r="F59" s="5">
        <v>56.5</v>
      </c>
      <c r="G59" s="5">
        <v>56.04</v>
      </c>
    </row>
    <row r="60" spans="1:7" x14ac:dyDescent="0.2">
      <c r="A60" s="141" t="s">
        <v>46</v>
      </c>
      <c r="B60" s="5">
        <v>2368.08</v>
      </c>
      <c r="C60" s="21">
        <v>5441.63</v>
      </c>
      <c r="D60" s="21">
        <v>5441.63</v>
      </c>
      <c r="E60" s="5">
        <v>2604.6</v>
      </c>
      <c r="F60" s="5">
        <v>110</v>
      </c>
      <c r="G60" s="5">
        <v>47.86</v>
      </c>
    </row>
    <row r="61" spans="1:7" x14ac:dyDescent="0.2">
      <c r="A61" s="141" t="s">
        <v>103</v>
      </c>
      <c r="B61" s="5">
        <v>3793.22</v>
      </c>
      <c r="C61" s="21">
        <v>7963.37</v>
      </c>
      <c r="D61" s="21">
        <v>7750</v>
      </c>
      <c r="E61" s="5">
        <v>4332.38</v>
      </c>
      <c r="F61" s="5">
        <v>114.2</v>
      </c>
      <c r="G61" s="5">
        <v>55.9</v>
      </c>
    </row>
    <row r="62" spans="1:7" ht="19.5" x14ac:dyDescent="0.2">
      <c r="A62" s="141" t="s">
        <v>47</v>
      </c>
      <c r="B62" s="5">
        <v>1130.8</v>
      </c>
      <c r="C62" s="21">
        <v>3185.35</v>
      </c>
      <c r="D62" s="21">
        <v>3185.35</v>
      </c>
      <c r="E62" s="5">
        <v>0</v>
      </c>
      <c r="F62" s="5"/>
      <c r="G62" s="5"/>
    </row>
    <row r="63" spans="1:7" x14ac:dyDescent="0.2">
      <c r="A63" s="141" t="s">
        <v>48</v>
      </c>
      <c r="B63" s="5">
        <v>1270.82</v>
      </c>
      <c r="C63" s="21">
        <v>929.06</v>
      </c>
      <c r="D63" s="21">
        <v>1512.75</v>
      </c>
      <c r="E63" s="5">
        <v>807.2</v>
      </c>
      <c r="F63" s="5">
        <v>63.5</v>
      </c>
      <c r="G63" s="5">
        <v>53.36</v>
      </c>
    </row>
    <row r="64" spans="1:7" x14ac:dyDescent="0.2">
      <c r="A64" s="141" t="s">
        <v>49</v>
      </c>
      <c r="B64" s="5">
        <v>1141.28</v>
      </c>
      <c r="C64" s="21">
        <v>4738.2</v>
      </c>
      <c r="D64" s="21">
        <v>5500</v>
      </c>
      <c r="E64" s="5">
        <v>3048.1</v>
      </c>
      <c r="F64" s="5">
        <v>267.10000000000002</v>
      </c>
      <c r="G64" s="5">
        <v>55.42</v>
      </c>
    </row>
    <row r="65" spans="1:7" x14ac:dyDescent="0.2">
      <c r="A65" s="141" t="s">
        <v>50</v>
      </c>
      <c r="B65" s="5">
        <v>1663.55</v>
      </c>
      <c r="C65" s="21">
        <v>1128.1400000000001</v>
      </c>
      <c r="D65" s="21">
        <v>1530</v>
      </c>
      <c r="E65" s="5">
        <v>690.84</v>
      </c>
      <c r="F65" s="5">
        <v>41.5</v>
      </c>
      <c r="G65" s="5">
        <v>45.15</v>
      </c>
    </row>
    <row r="66" spans="1:7" ht="18.75" x14ac:dyDescent="0.2">
      <c r="A66" s="139" t="s">
        <v>51</v>
      </c>
      <c r="B66" s="2">
        <v>4420.07</v>
      </c>
      <c r="C66" s="2">
        <v>17117.71</v>
      </c>
      <c r="D66" s="2">
        <v>43998.97</v>
      </c>
      <c r="E66" s="2">
        <v>5086.87</v>
      </c>
      <c r="F66" s="2">
        <v>115.1</v>
      </c>
      <c r="G66" s="2"/>
    </row>
    <row r="67" spans="1:7" ht="29.25" x14ac:dyDescent="0.2">
      <c r="A67" s="141" t="s">
        <v>52</v>
      </c>
      <c r="B67" s="5">
        <v>856.93</v>
      </c>
      <c r="C67" s="21"/>
      <c r="D67" s="21">
        <v>869.27</v>
      </c>
      <c r="E67" s="5">
        <v>869.24</v>
      </c>
      <c r="F67" s="5">
        <v>101.1</v>
      </c>
      <c r="G67" s="5">
        <v>100</v>
      </c>
    </row>
    <row r="68" spans="1:7" x14ac:dyDescent="0.2">
      <c r="A68" s="141" t="s">
        <v>53</v>
      </c>
      <c r="B68" s="5">
        <v>53.67</v>
      </c>
      <c r="C68" s="21">
        <v>331.81</v>
      </c>
      <c r="D68" s="21">
        <v>331.81</v>
      </c>
      <c r="E68" s="5">
        <v>0</v>
      </c>
      <c r="F68" s="5"/>
      <c r="G68" s="5"/>
    </row>
    <row r="69" spans="1:7" x14ac:dyDescent="0.2">
      <c r="A69" s="141" t="s">
        <v>54</v>
      </c>
      <c r="B69" s="5">
        <v>487.26</v>
      </c>
      <c r="C69" s="21">
        <v>1659.03</v>
      </c>
      <c r="D69" s="21">
        <v>1859.03</v>
      </c>
      <c r="E69" s="5">
        <v>443.29</v>
      </c>
      <c r="F69" s="5">
        <v>91</v>
      </c>
      <c r="G69" s="5">
        <v>23.85</v>
      </c>
    </row>
    <row r="70" spans="1:7" x14ac:dyDescent="0.2">
      <c r="A70" s="141" t="s">
        <v>196</v>
      </c>
      <c r="B70" s="5">
        <v>79.63</v>
      </c>
      <c r="C70" s="21">
        <v>106.18</v>
      </c>
      <c r="D70" s="21">
        <v>114.64</v>
      </c>
      <c r="E70" s="5">
        <v>74.819999999999993</v>
      </c>
      <c r="F70" s="5">
        <v>94</v>
      </c>
      <c r="G70" s="5">
        <v>65.27</v>
      </c>
    </row>
    <row r="71" spans="1:7" x14ac:dyDescent="0.2">
      <c r="A71" s="141" t="s">
        <v>55</v>
      </c>
      <c r="B71" s="5">
        <v>610.52</v>
      </c>
      <c r="C71" s="21">
        <v>663.61</v>
      </c>
      <c r="D71" s="21">
        <v>663.61</v>
      </c>
      <c r="E71" s="5"/>
      <c r="F71" s="5"/>
      <c r="G71" s="5"/>
    </row>
    <row r="72" spans="1:7" x14ac:dyDescent="0.2">
      <c r="A72" s="141" t="s">
        <v>56</v>
      </c>
      <c r="B72" s="5"/>
      <c r="C72" s="21">
        <v>8759.7000000000007</v>
      </c>
      <c r="D72" s="21">
        <v>2000</v>
      </c>
      <c r="E72" s="5">
        <v>985.06</v>
      </c>
      <c r="F72" s="5">
        <v>0</v>
      </c>
      <c r="G72" s="5">
        <v>49.25</v>
      </c>
    </row>
    <row r="73" spans="1:7" ht="19.5" x14ac:dyDescent="0.2">
      <c r="A73" s="141" t="s">
        <v>57</v>
      </c>
      <c r="B73" s="5">
        <v>2331.8000000000002</v>
      </c>
      <c r="C73" s="21">
        <v>5597.38</v>
      </c>
      <c r="D73" s="21">
        <v>5802.58</v>
      </c>
      <c r="E73" s="5">
        <v>2714.46</v>
      </c>
      <c r="F73" s="5">
        <v>114.4</v>
      </c>
      <c r="G73" s="5">
        <v>46.78</v>
      </c>
    </row>
    <row r="74" spans="1:7" ht="0.75" hidden="1" customHeight="1" x14ac:dyDescent="0.2">
      <c r="A74" s="139" t="s">
        <v>182</v>
      </c>
      <c r="B74" s="5">
        <v>0</v>
      </c>
      <c r="C74" s="21"/>
      <c r="D74" s="21">
        <f>SUM(D51:D56)</f>
        <v>32358.03</v>
      </c>
      <c r="E74" s="5"/>
      <c r="F74" s="5"/>
      <c r="G74" s="5"/>
    </row>
    <row r="75" spans="1:7" hidden="1" x14ac:dyDescent="0.2">
      <c r="A75" s="141" t="s">
        <v>183</v>
      </c>
      <c r="B75" s="5">
        <v>0</v>
      </c>
      <c r="C75" s="21"/>
      <c r="D75" s="21"/>
      <c r="E75" s="5"/>
      <c r="F75" s="5"/>
      <c r="G75" s="5"/>
    </row>
    <row r="76" spans="1:7" s="8" customFormat="1" ht="18.75" x14ac:dyDescent="0.2">
      <c r="A76" s="139" t="s">
        <v>231</v>
      </c>
      <c r="B76" s="2"/>
      <c r="C76" s="26"/>
      <c r="D76" s="26">
        <v>1387.06</v>
      </c>
      <c r="E76" s="2">
        <v>1385.21</v>
      </c>
      <c r="F76" s="2">
        <v>0</v>
      </c>
      <c r="G76" s="2">
        <v>99.87</v>
      </c>
    </row>
    <row r="77" spans="1:7" x14ac:dyDescent="0.2">
      <c r="A77" s="139" t="s">
        <v>181</v>
      </c>
      <c r="B77" s="5">
        <v>0</v>
      </c>
      <c r="C77" s="21"/>
      <c r="D77" s="21"/>
      <c r="E77" s="2">
        <v>887.4</v>
      </c>
      <c r="F77" s="5"/>
      <c r="G77" s="5"/>
    </row>
    <row r="78" spans="1:7" x14ac:dyDescent="0.2">
      <c r="A78" s="139" t="s">
        <v>58</v>
      </c>
      <c r="B78" s="5">
        <v>0</v>
      </c>
      <c r="C78" s="5"/>
      <c r="D78" s="5"/>
      <c r="E78" s="2">
        <v>887.4</v>
      </c>
      <c r="F78" s="5"/>
      <c r="G78" s="5"/>
    </row>
    <row r="79" spans="1:7" x14ac:dyDescent="0.2">
      <c r="A79" s="141" t="s">
        <v>59</v>
      </c>
      <c r="B79" s="2">
        <v>0</v>
      </c>
      <c r="C79" s="2"/>
      <c r="D79" s="2"/>
      <c r="E79" s="2">
        <v>887.4</v>
      </c>
      <c r="F79" s="2"/>
      <c r="G79" s="2"/>
    </row>
    <row r="80" spans="1:7" ht="18.75" x14ac:dyDescent="0.2">
      <c r="A80" s="139" t="s">
        <v>60</v>
      </c>
      <c r="B80" s="2"/>
      <c r="C80" s="2">
        <v>3915.32</v>
      </c>
      <c r="D80" s="2">
        <v>3552.87</v>
      </c>
      <c r="E80" s="2">
        <v>633.75</v>
      </c>
      <c r="F80" s="2">
        <v>0</v>
      </c>
      <c r="G80" s="2">
        <v>17.84</v>
      </c>
    </row>
    <row r="81" spans="1:7" ht="18.75" x14ac:dyDescent="0.2">
      <c r="A81" s="139" t="s">
        <v>177</v>
      </c>
      <c r="B81" s="2">
        <v>0</v>
      </c>
      <c r="C81" s="2"/>
      <c r="D81" s="2"/>
      <c r="E81" s="2"/>
      <c r="F81" s="2"/>
      <c r="G81" s="2"/>
    </row>
    <row r="82" spans="1:7" x14ac:dyDescent="0.2">
      <c r="A82" s="139" t="s">
        <v>178</v>
      </c>
      <c r="B82" s="2">
        <v>0</v>
      </c>
      <c r="C82" s="2"/>
      <c r="D82" s="2"/>
      <c r="E82" s="2"/>
      <c r="F82" s="2"/>
      <c r="G82" s="2"/>
    </row>
    <row r="83" spans="1:7" x14ac:dyDescent="0.2">
      <c r="A83" s="141" t="s">
        <v>179</v>
      </c>
      <c r="B83" s="5">
        <v>0</v>
      </c>
      <c r="C83" s="2"/>
      <c r="D83" s="2"/>
      <c r="E83" s="2"/>
      <c r="F83" s="2"/>
      <c r="G83" s="2"/>
    </row>
    <row r="84" spans="1:7" ht="18.75" x14ac:dyDescent="0.2">
      <c r="A84" s="139" t="s">
        <v>61</v>
      </c>
      <c r="B84" s="2"/>
      <c r="C84" s="2">
        <v>3915.32</v>
      </c>
      <c r="D84" s="2">
        <v>3552.87</v>
      </c>
      <c r="E84" s="2">
        <v>633.75</v>
      </c>
      <c r="F84" s="2"/>
      <c r="G84" s="2"/>
    </row>
    <row r="85" spans="1:7" x14ac:dyDescent="0.2">
      <c r="A85" s="139" t="s">
        <v>62</v>
      </c>
      <c r="B85" s="2"/>
      <c r="C85" s="2">
        <v>3915.32</v>
      </c>
      <c r="D85" s="2"/>
      <c r="E85" s="2">
        <v>633.75</v>
      </c>
      <c r="F85" s="2"/>
      <c r="G85" s="2"/>
    </row>
    <row r="86" spans="1:7" x14ac:dyDescent="0.2">
      <c r="A86" s="141" t="s">
        <v>63</v>
      </c>
      <c r="B86" s="5"/>
      <c r="C86" s="5"/>
      <c r="D86" s="5">
        <v>3552.87</v>
      </c>
      <c r="E86" s="5">
        <v>236.25</v>
      </c>
      <c r="F86" s="5"/>
      <c r="G86" s="5"/>
    </row>
    <row r="87" spans="1:7" x14ac:dyDescent="0.2">
      <c r="A87" s="141" t="s">
        <v>64</v>
      </c>
      <c r="B87" s="2">
        <v>0</v>
      </c>
      <c r="C87" s="2"/>
      <c r="D87" s="2"/>
      <c r="E87" s="2"/>
      <c r="F87" s="2"/>
      <c r="G87" s="2"/>
    </row>
    <row r="88" spans="1:7" x14ac:dyDescent="0.2">
      <c r="A88" s="141" t="s">
        <v>65</v>
      </c>
      <c r="B88" s="5">
        <v>0</v>
      </c>
      <c r="C88" s="21"/>
      <c r="D88" s="21"/>
      <c r="E88" s="5"/>
      <c r="F88" s="5"/>
      <c r="G88" s="5"/>
    </row>
    <row r="89" spans="1:7" x14ac:dyDescent="0.2">
      <c r="A89" s="141" t="s">
        <v>180</v>
      </c>
      <c r="B89" s="5">
        <v>0</v>
      </c>
      <c r="C89" s="22"/>
      <c r="D89" s="22"/>
      <c r="E89" s="5">
        <v>236.25</v>
      </c>
      <c r="F89" s="5"/>
      <c r="G89" s="5"/>
    </row>
    <row r="90" spans="1:7" x14ac:dyDescent="0.2">
      <c r="A90" s="141" t="s">
        <v>193</v>
      </c>
      <c r="B90" s="5"/>
      <c r="C90" s="22"/>
      <c r="D90" s="22"/>
      <c r="E90" s="5"/>
      <c r="F90" s="5"/>
      <c r="G90" s="5"/>
    </row>
    <row r="91" spans="1:7" ht="19.5" x14ac:dyDescent="0.2">
      <c r="A91" s="141" t="s">
        <v>66</v>
      </c>
      <c r="B91" s="5">
        <v>0</v>
      </c>
      <c r="C91" s="21">
        <v>1924.48</v>
      </c>
      <c r="D91" s="21">
        <v>1562.03</v>
      </c>
      <c r="E91" s="5"/>
      <c r="F91" s="5"/>
      <c r="G91" s="5"/>
    </row>
    <row r="92" spans="1:7" ht="18.75" x14ac:dyDescent="0.2">
      <c r="A92" s="139" t="s">
        <v>67</v>
      </c>
      <c r="B92" s="2">
        <v>0</v>
      </c>
      <c r="C92" s="21"/>
      <c r="D92" s="21"/>
      <c r="E92" s="2"/>
      <c r="F92" s="5"/>
      <c r="G92" s="2"/>
    </row>
    <row r="93" spans="1:7" x14ac:dyDescent="0.2">
      <c r="A93" s="141" t="s">
        <v>68</v>
      </c>
      <c r="B93" s="5">
        <v>0</v>
      </c>
      <c r="C93" s="21">
        <v>1990.84</v>
      </c>
      <c r="D93" s="21">
        <v>1990.84</v>
      </c>
      <c r="E93" s="5"/>
      <c r="F93" s="5"/>
      <c r="G93" s="5"/>
    </row>
    <row r="94" spans="1:7" x14ac:dyDescent="0.2">
      <c r="A94" s="142" t="s">
        <v>69</v>
      </c>
      <c r="B94" s="2">
        <v>549688.12</v>
      </c>
      <c r="C94" s="58">
        <v>1226326.01</v>
      </c>
      <c r="D94" s="58">
        <v>1480527.05</v>
      </c>
      <c r="E94" s="2">
        <v>622931.01</v>
      </c>
      <c r="F94" s="2">
        <v>113.32</v>
      </c>
      <c r="G94" s="2">
        <v>42.07</v>
      </c>
    </row>
    <row r="95" spans="1:7" ht="0.75" hidden="1" customHeight="1" x14ac:dyDescent="0.2">
      <c r="B95" s="5"/>
      <c r="C95" s="23"/>
      <c r="D95" s="23"/>
      <c r="E95" s="5"/>
      <c r="F95" s="5"/>
      <c r="G95" s="5"/>
    </row>
    <row r="96" spans="1:7" hidden="1" x14ac:dyDescent="0.2">
      <c r="B96" s="7"/>
      <c r="C96" s="7"/>
      <c r="D96" s="7"/>
      <c r="E96" s="7"/>
      <c r="F96" s="7"/>
      <c r="G96" s="7"/>
    </row>
    <row r="99" spans="2:5" x14ac:dyDescent="0.2">
      <c r="D99" s="20"/>
    </row>
    <row r="100" spans="2:5" x14ac:dyDescent="0.2">
      <c r="B100" s="20"/>
      <c r="C100" s="20"/>
      <c r="D100" s="20"/>
      <c r="E100" s="20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K13" sqref="K13"/>
    </sheetView>
  </sheetViews>
  <sheetFormatPr defaultRowHeight="11.25" x14ac:dyDescent="0.15"/>
  <cols>
    <col min="1" max="1" width="37" style="28" customWidth="1"/>
    <col min="2" max="2" width="13.85546875" style="28" customWidth="1"/>
    <col min="3" max="3" width="14.5703125" style="28" customWidth="1"/>
    <col min="4" max="4" width="13.28515625" style="28" customWidth="1"/>
    <col min="5" max="5" width="15.28515625" style="28" customWidth="1"/>
    <col min="6" max="7" width="7.28515625" style="28" customWidth="1"/>
    <col min="8" max="16384" width="9.140625" style="28"/>
  </cols>
  <sheetData>
    <row r="1" spans="1:7" ht="15.75" customHeight="1" x14ac:dyDescent="0.15">
      <c r="A1" s="178" t="s">
        <v>238</v>
      </c>
      <c r="B1" s="179"/>
      <c r="C1" s="179"/>
      <c r="D1" s="179"/>
      <c r="E1" s="179"/>
      <c r="F1" s="179"/>
      <c r="G1" s="157"/>
    </row>
    <row r="2" spans="1:7" ht="24.75" thickBot="1" x14ac:dyDescent="0.2">
      <c r="A2" s="159" t="s">
        <v>0</v>
      </c>
      <c r="B2" s="160" t="s">
        <v>208</v>
      </c>
      <c r="C2" s="160" t="s">
        <v>210</v>
      </c>
      <c r="D2" s="160" t="s">
        <v>211</v>
      </c>
      <c r="E2" s="160" t="s">
        <v>209</v>
      </c>
      <c r="F2" s="160" t="s">
        <v>3</v>
      </c>
      <c r="G2" s="160" t="s">
        <v>4</v>
      </c>
    </row>
    <row r="3" spans="1:7" ht="12" x14ac:dyDescent="0.2">
      <c r="A3" s="147" t="s">
        <v>219</v>
      </c>
      <c r="B3" s="30">
        <v>1771.65</v>
      </c>
      <c r="C3" s="30"/>
      <c r="D3" s="30">
        <v>3568.1</v>
      </c>
      <c r="E3" s="30">
        <v>2261.2199999999998</v>
      </c>
      <c r="F3" s="59">
        <v>127.63</v>
      </c>
      <c r="G3" s="59">
        <v>63.37</v>
      </c>
    </row>
    <row r="4" spans="1:7" ht="12" x14ac:dyDescent="0.2">
      <c r="A4" s="147" t="s">
        <v>218</v>
      </c>
      <c r="B4" s="30"/>
      <c r="C4" s="30"/>
      <c r="D4" s="30">
        <v>8714.44</v>
      </c>
      <c r="E4" s="30">
        <v>6286.5</v>
      </c>
      <c r="F4" s="59"/>
      <c r="G4" s="59">
        <v>79.77</v>
      </c>
    </row>
    <row r="5" spans="1:7" ht="24" x14ac:dyDescent="0.2">
      <c r="A5" s="147" t="s">
        <v>158</v>
      </c>
      <c r="B5" s="30">
        <v>491.85</v>
      </c>
      <c r="C5" s="30">
        <v>2322.64</v>
      </c>
      <c r="D5" s="30">
        <v>2000</v>
      </c>
      <c r="E5" s="30">
        <v>935.68</v>
      </c>
      <c r="F5" s="59">
        <v>190.24</v>
      </c>
      <c r="G5" s="59">
        <v>46.78</v>
      </c>
    </row>
    <row r="6" spans="1:7" ht="24" x14ac:dyDescent="0.2">
      <c r="A6" s="147" t="s">
        <v>159</v>
      </c>
      <c r="B6" s="30">
        <v>87.6</v>
      </c>
      <c r="C6" s="30">
        <v>265.45</v>
      </c>
      <c r="D6" s="30">
        <v>265.45</v>
      </c>
      <c r="E6" s="30">
        <v>159.24</v>
      </c>
      <c r="F6" s="59">
        <v>181.8</v>
      </c>
      <c r="G6" s="121">
        <v>60</v>
      </c>
    </row>
    <row r="7" spans="1:7" ht="12" x14ac:dyDescent="0.2">
      <c r="A7" s="147" t="s">
        <v>160</v>
      </c>
      <c r="B7" s="30">
        <v>32657.66</v>
      </c>
      <c r="C7" s="30">
        <v>22473.02</v>
      </c>
      <c r="D7" s="30">
        <v>9008.6200000000008</v>
      </c>
      <c r="E7" s="30">
        <v>9008.6200000000008</v>
      </c>
      <c r="F7" s="59">
        <v>27.58</v>
      </c>
      <c r="G7" s="121">
        <v>100</v>
      </c>
    </row>
    <row r="8" spans="1:7" ht="12" x14ac:dyDescent="0.2">
      <c r="A8" s="147" t="s">
        <v>161</v>
      </c>
      <c r="B8" s="30">
        <v>40794.21</v>
      </c>
      <c r="C8" s="30">
        <v>93546.15</v>
      </c>
      <c r="D8" s="30">
        <v>94277.26</v>
      </c>
      <c r="E8" s="30">
        <v>43289.38</v>
      </c>
      <c r="F8" s="59">
        <v>106.11</v>
      </c>
      <c r="G8" s="59">
        <v>45.92</v>
      </c>
    </row>
    <row r="9" spans="1:7" ht="12" x14ac:dyDescent="0.2">
      <c r="A9" s="147" t="s">
        <v>162</v>
      </c>
      <c r="B9" s="30">
        <v>495978.84</v>
      </c>
      <c r="C9" s="30">
        <v>1107254.22</v>
      </c>
      <c r="D9" s="30">
        <v>1361925.31</v>
      </c>
      <c r="E9" s="30">
        <v>557562.79</v>
      </c>
      <c r="F9" s="59">
        <v>112.42</v>
      </c>
      <c r="G9" s="59">
        <v>40.94</v>
      </c>
    </row>
    <row r="10" spans="1:7" ht="12" x14ac:dyDescent="0.2">
      <c r="A10" s="147" t="s">
        <v>163</v>
      </c>
      <c r="B10" s="30"/>
      <c r="C10" s="30"/>
      <c r="D10" s="30">
        <v>303.33999999999997</v>
      </c>
      <c r="E10" s="30"/>
      <c r="F10" s="59"/>
      <c r="G10" s="59"/>
    </row>
    <row r="11" spans="1:7" ht="12" x14ac:dyDescent="0.2">
      <c r="A11" s="147" t="s">
        <v>164</v>
      </c>
      <c r="B11" s="30"/>
      <c r="C11" s="30"/>
      <c r="D11" s="30"/>
      <c r="E11" s="30"/>
      <c r="F11" s="59"/>
      <c r="G11" s="59"/>
    </row>
    <row r="12" spans="1:7" ht="12" x14ac:dyDescent="0.2">
      <c r="A12" s="147" t="s">
        <v>165</v>
      </c>
      <c r="B12" s="30"/>
      <c r="C12" s="30"/>
      <c r="D12" s="30"/>
      <c r="E12" s="29"/>
      <c r="F12" s="59"/>
      <c r="G12" s="59"/>
    </row>
    <row r="13" spans="1:7" ht="12" x14ac:dyDescent="0.2">
      <c r="A13" s="155" t="s">
        <v>167</v>
      </c>
      <c r="B13" s="30">
        <v>209.06</v>
      </c>
      <c r="C13" s="30">
        <v>464.53</v>
      </c>
      <c r="D13" s="30">
        <v>464.53</v>
      </c>
      <c r="E13" s="30">
        <v>93.28</v>
      </c>
      <c r="F13" s="59">
        <v>44.62</v>
      </c>
      <c r="G13" s="59">
        <v>20.079999999999998</v>
      </c>
    </row>
    <row r="14" spans="1:7" ht="12" x14ac:dyDescent="0.2">
      <c r="A14" s="153" t="s">
        <v>166</v>
      </c>
      <c r="B14" s="30">
        <f>SUM(B5:B13)</f>
        <v>570219.22000000009</v>
      </c>
      <c r="C14" s="30">
        <f>SUM(C5:C13)</f>
        <v>1226326.01</v>
      </c>
      <c r="D14" s="30">
        <f>SUM(D3:D13)</f>
        <v>1480527.0500000003</v>
      </c>
      <c r="E14" s="30">
        <f>SUM(E3:E13)</f>
        <v>619596.71000000008</v>
      </c>
      <c r="F14" s="59">
        <v>108.66</v>
      </c>
      <c r="G14" s="59">
        <v>41.85</v>
      </c>
    </row>
    <row r="15" spans="1:7" x14ac:dyDescent="0.15">
      <c r="A15" s="156"/>
      <c r="B15" s="157"/>
      <c r="C15" s="157"/>
      <c r="D15" s="157"/>
      <c r="E15" s="157"/>
      <c r="F15" s="157"/>
      <c r="G15" s="157"/>
    </row>
    <row r="16" spans="1:7" ht="15" customHeight="1" x14ac:dyDescent="0.15">
      <c r="A16" s="156"/>
      <c r="B16" s="157"/>
      <c r="C16" s="157"/>
      <c r="D16" s="157"/>
      <c r="E16" s="157"/>
      <c r="F16" s="157"/>
      <c r="G16" s="157"/>
    </row>
    <row r="17" spans="1:13" ht="27" customHeight="1" thickBot="1" x14ac:dyDescent="0.25">
      <c r="A17" s="158" t="s">
        <v>239</v>
      </c>
      <c r="B17" s="161"/>
      <c r="C17" s="157"/>
      <c r="D17" s="157"/>
      <c r="E17" s="157"/>
      <c r="F17" s="157"/>
      <c r="G17" s="157"/>
    </row>
    <row r="18" spans="1:13" ht="16.5" hidden="1" customHeight="1" thickBot="1" x14ac:dyDescent="0.2">
      <c r="A18" s="156"/>
      <c r="B18" s="157"/>
      <c r="C18" s="157"/>
      <c r="D18" s="157"/>
      <c r="E18" s="157"/>
      <c r="F18" s="157"/>
      <c r="G18" s="157"/>
      <c r="M18" s="48"/>
    </row>
    <row r="19" spans="1:13" ht="45.75" thickBot="1" x14ac:dyDescent="0.2">
      <c r="A19" s="154" t="s">
        <v>0</v>
      </c>
      <c r="B19" s="27" t="s">
        <v>212</v>
      </c>
      <c r="C19" s="27" t="s">
        <v>210</v>
      </c>
      <c r="D19" s="27" t="s">
        <v>211</v>
      </c>
      <c r="E19" s="27" t="s">
        <v>213</v>
      </c>
      <c r="F19" s="27" t="s">
        <v>3</v>
      </c>
      <c r="G19" s="27" t="s">
        <v>4</v>
      </c>
    </row>
    <row r="20" spans="1:13" ht="12" x14ac:dyDescent="0.2">
      <c r="A20" s="147" t="s">
        <v>219</v>
      </c>
      <c r="B20" s="121">
        <v>1771.65</v>
      </c>
      <c r="C20" s="121"/>
      <c r="D20" s="121">
        <v>3568.1</v>
      </c>
      <c r="E20" s="121">
        <v>2261.2199999999998</v>
      </c>
      <c r="F20" s="59">
        <v>127.63</v>
      </c>
      <c r="G20" s="59">
        <v>83.73</v>
      </c>
    </row>
    <row r="21" spans="1:13" ht="12" x14ac:dyDescent="0.2">
      <c r="A21" s="147" t="s">
        <v>220</v>
      </c>
      <c r="B21" s="121"/>
      <c r="C21" s="121"/>
      <c r="D21" s="121">
        <v>8714.44</v>
      </c>
      <c r="E21" s="121">
        <v>7640.23</v>
      </c>
      <c r="F21" s="59"/>
      <c r="G21" s="59"/>
    </row>
    <row r="22" spans="1:13" ht="24" x14ac:dyDescent="0.2">
      <c r="A22" s="147" t="s">
        <v>158</v>
      </c>
      <c r="B22" s="121"/>
      <c r="C22" s="121">
        <v>2322.64</v>
      </c>
      <c r="D22" s="121">
        <v>2000</v>
      </c>
      <c r="E22" s="121">
        <v>236.25</v>
      </c>
      <c r="F22" s="59"/>
      <c r="G22" s="59">
        <v>11.8</v>
      </c>
    </row>
    <row r="23" spans="1:13" ht="24" x14ac:dyDescent="0.2">
      <c r="A23" s="147" t="s">
        <v>159</v>
      </c>
      <c r="B23" s="121">
        <v>121.71</v>
      </c>
      <c r="C23" s="121">
        <v>265.45</v>
      </c>
      <c r="D23" s="121">
        <v>265.45</v>
      </c>
      <c r="E23" s="121">
        <v>48.84</v>
      </c>
      <c r="F23" s="59">
        <v>40.130000000000003</v>
      </c>
      <c r="G23" s="121">
        <v>18.399999999999999</v>
      </c>
    </row>
    <row r="24" spans="1:13" ht="12" x14ac:dyDescent="0.2">
      <c r="A24" s="147" t="s">
        <v>160</v>
      </c>
      <c r="B24" s="121">
        <v>9311.92</v>
      </c>
      <c r="C24" s="121">
        <v>22473.02</v>
      </c>
      <c r="D24" s="121">
        <v>9008.6200000000008</v>
      </c>
      <c r="E24" s="121">
        <v>8244.43</v>
      </c>
      <c r="F24" s="59">
        <v>88.54</v>
      </c>
      <c r="G24" s="59">
        <v>91.52</v>
      </c>
    </row>
    <row r="25" spans="1:13" ht="12" x14ac:dyDescent="0.2">
      <c r="A25" s="147" t="s">
        <v>161</v>
      </c>
      <c r="B25" s="121">
        <v>42504.01</v>
      </c>
      <c r="C25" s="121">
        <v>93546.15</v>
      </c>
      <c r="D25" s="121">
        <v>94277.26</v>
      </c>
      <c r="E25" s="121">
        <v>46869.38</v>
      </c>
      <c r="F25" s="121">
        <v>110.26</v>
      </c>
      <c r="G25" s="59">
        <v>49.71</v>
      </c>
    </row>
    <row r="26" spans="1:13" ht="12.75" x14ac:dyDescent="0.2">
      <c r="A26" s="147" t="s">
        <v>162</v>
      </c>
      <c r="B26" s="121">
        <v>495978.84</v>
      </c>
      <c r="C26" s="121">
        <v>1107254.22</v>
      </c>
      <c r="D26" s="121">
        <v>1361925.31</v>
      </c>
      <c r="E26" s="169">
        <v>557630.71999999997</v>
      </c>
      <c r="F26" s="59">
        <v>122.43</v>
      </c>
      <c r="G26" s="59">
        <v>40.94</v>
      </c>
    </row>
    <row r="27" spans="1:13" ht="12" x14ac:dyDescent="0.2">
      <c r="A27" s="147" t="s">
        <v>163</v>
      </c>
      <c r="B27" s="121"/>
      <c r="C27" s="121"/>
      <c r="D27" s="121">
        <v>303.33999999999997</v>
      </c>
      <c r="E27" s="121"/>
      <c r="F27" s="59"/>
      <c r="G27" s="59"/>
    </row>
    <row r="28" spans="1:13" ht="12" x14ac:dyDescent="0.2">
      <c r="A28" s="147" t="s">
        <v>164</v>
      </c>
      <c r="B28" s="121"/>
      <c r="C28" s="121"/>
      <c r="D28" s="121"/>
      <c r="E28" s="121"/>
      <c r="F28" s="59"/>
      <c r="G28" s="59"/>
    </row>
    <row r="29" spans="1:13" ht="12" x14ac:dyDescent="0.2">
      <c r="A29" s="147" t="s">
        <v>165</v>
      </c>
      <c r="B29" s="121"/>
      <c r="C29" s="121"/>
      <c r="D29" s="121"/>
      <c r="E29" s="59"/>
      <c r="F29" s="59"/>
      <c r="G29" s="59"/>
    </row>
    <row r="30" spans="1:13" ht="12" x14ac:dyDescent="0.2">
      <c r="A30" s="155" t="s">
        <v>167</v>
      </c>
      <c r="B30" s="121"/>
      <c r="C30" s="121">
        <v>464.53</v>
      </c>
      <c r="D30" s="121">
        <v>464.53</v>
      </c>
      <c r="E30" s="121"/>
      <c r="F30" s="59"/>
      <c r="G30" s="59"/>
    </row>
    <row r="31" spans="1:13" ht="12" x14ac:dyDescent="0.2">
      <c r="A31" s="153" t="s">
        <v>192</v>
      </c>
      <c r="B31" s="121">
        <f>SUM(B20:B30)</f>
        <v>549688.13</v>
      </c>
      <c r="C31" s="121">
        <f>SUM(C22:C30)</f>
        <v>1226326.01</v>
      </c>
      <c r="D31" s="121">
        <f>SUM(D20:D30)</f>
        <v>1480527.0500000003</v>
      </c>
      <c r="E31" s="121">
        <f>SUM(E20:E30)</f>
        <v>622931.06999999995</v>
      </c>
      <c r="F31" s="59">
        <v>113.32</v>
      </c>
      <c r="G31" s="59">
        <v>42.07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workbookViewId="0">
      <selection activeCell="K11" sqref="K11"/>
    </sheetView>
  </sheetViews>
  <sheetFormatPr defaultRowHeight="12.75" x14ac:dyDescent="0.2"/>
  <cols>
    <col min="1" max="1" width="37.7109375" style="28" customWidth="1"/>
    <col min="2" max="2" width="14.5703125" style="28" hidden="1" customWidth="1"/>
    <col min="3" max="3" width="12.7109375" style="108" customWidth="1"/>
    <col min="4" max="4" width="14.85546875" style="73" customWidth="1"/>
    <col min="5" max="5" width="14" style="78" customWidth="1"/>
    <col min="6" max="6" width="7.28515625" style="65" customWidth="1"/>
    <col min="7" max="16384" width="9.140625" style="28"/>
  </cols>
  <sheetData>
    <row r="1" spans="1:6" ht="13.5" thickBot="1" x14ac:dyDescent="0.2">
      <c r="A1" s="180" t="s">
        <v>240</v>
      </c>
      <c r="B1" s="181"/>
      <c r="C1" s="181"/>
      <c r="D1" s="181"/>
      <c r="E1" s="181"/>
      <c r="F1" s="182"/>
    </row>
    <row r="2" spans="1:6" ht="25.5" x14ac:dyDescent="0.15">
      <c r="A2" s="144" t="s">
        <v>0</v>
      </c>
      <c r="B2" s="44" t="s">
        <v>155</v>
      </c>
      <c r="C2" s="118" t="s">
        <v>206</v>
      </c>
      <c r="D2" s="66" t="s">
        <v>200</v>
      </c>
      <c r="E2" s="66" t="s">
        <v>214</v>
      </c>
      <c r="F2" s="63" t="s">
        <v>188</v>
      </c>
    </row>
    <row r="3" spans="1:6" x14ac:dyDescent="0.15">
      <c r="A3" s="45">
        <v>1</v>
      </c>
      <c r="B3" s="45">
        <v>2</v>
      </c>
      <c r="C3" s="107">
        <v>2</v>
      </c>
      <c r="D3" s="67">
        <v>3</v>
      </c>
      <c r="E3" s="64">
        <v>4</v>
      </c>
      <c r="F3" s="64">
        <v>5</v>
      </c>
    </row>
    <row r="4" spans="1:6" ht="24" x14ac:dyDescent="0.2">
      <c r="A4" s="145" t="s">
        <v>85</v>
      </c>
      <c r="B4" s="46"/>
      <c r="C4" s="105"/>
      <c r="D4" s="68"/>
      <c r="E4" s="46"/>
      <c r="F4" s="47"/>
    </row>
    <row r="5" spans="1:6" x14ac:dyDescent="0.2">
      <c r="A5" s="146" t="s">
        <v>86</v>
      </c>
      <c r="B5" s="35"/>
      <c r="C5" s="35">
        <v>1226326.01</v>
      </c>
      <c r="D5" s="69">
        <v>1480527.05</v>
      </c>
      <c r="E5" s="35">
        <v>622931.06999999995</v>
      </c>
      <c r="F5" s="36">
        <v>42.07</v>
      </c>
    </row>
    <row r="6" spans="1:6" ht="24" x14ac:dyDescent="0.2">
      <c r="A6" s="147" t="s">
        <v>87</v>
      </c>
      <c r="B6" s="30"/>
      <c r="C6" s="42"/>
      <c r="D6" s="70"/>
      <c r="E6" s="30"/>
      <c r="F6" s="31"/>
    </row>
    <row r="7" spans="1:6" ht="24" x14ac:dyDescent="0.2">
      <c r="A7" s="148" t="s">
        <v>88</v>
      </c>
      <c r="B7" s="32"/>
      <c r="C7" s="88">
        <v>93546.15</v>
      </c>
      <c r="D7" s="72">
        <v>94277.26</v>
      </c>
      <c r="E7" s="72">
        <v>46869.38</v>
      </c>
      <c r="F7" s="72">
        <v>49.71</v>
      </c>
    </row>
    <row r="8" spans="1:6" s="4" customFormat="1" x14ac:dyDescent="0.2">
      <c r="A8" s="147" t="s">
        <v>89</v>
      </c>
      <c r="B8" s="5"/>
      <c r="C8" s="42"/>
      <c r="D8" s="25"/>
      <c r="E8" s="74"/>
      <c r="F8" s="74"/>
    </row>
    <row r="9" spans="1:6" s="48" customFormat="1" x14ac:dyDescent="0.2">
      <c r="A9" s="149" t="s">
        <v>90</v>
      </c>
      <c r="B9" s="25"/>
      <c r="C9" s="74">
        <v>6636.14</v>
      </c>
      <c r="D9" s="74">
        <v>6636.14</v>
      </c>
      <c r="E9" s="74">
        <v>2557.62</v>
      </c>
      <c r="F9" s="74">
        <v>38.54</v>
      </c>
    </row>
    <row r="10" spans="1:6" s="4" customFormat="1" x14ac:dyDescent="0.2">
      <c r="A10" s="149" t="s">
        <v>91</v>
      </c>
      <c r="B10" s="37"/>
      <c r="C10" s="74">
        <v>24553.72</v>
      </c>
      <c r="D10" s="74">
        <v>24555</v>
      </c>
      <c r="E10" s="74">
        <v>13066.96</v>
      </c>
      <c r="F10" s="74">
        <v>53.22</v>
      </c>
    </row>
    <row r="11" spans="1:6" s="4" customFormat="1" x14ac:dyDescent="0.2">
      <c r="A11" s="149" t="s">
        <v>92</v>
      </c>
      <c r="B11" s="37"/>
      <c r="C11" s="74">
        <v>1327.23</v>
      </c>
      <c r="D11" s="74">
        <v>1327.23</v>
      </c>
      <c r="E11" s="74">
        <v>781.84</v>
      </c>
      <c r="F11" s="74">
        <v>58.91</v>
      </c>
    </row>
    <row r="12" spans="1:6" s="4" customFormat="1" x14ac:dyDescent="0.2">
      <c r="A12" s="147" t="s">
        <v>93</v>
      </c>
      <c r="B12" s="37"/>
      <c r="C12" s="74"/>
      <c r="D12" s="74"/>
      <c r="E12" s="74"/>
      <c r="F12" s="74"/>
    </row>
    <row r="13" spans="1:6" s="4" customFormat="1" x14ac:dyDescent="0.2">
      <c r="A13" s="149" t="s">
        <v>94</v>
      </c>
      <c r="B13" s="37"/>
      <c r="C13" s="74">
        <v>5508</v>
      </c>
      <c r="D13" s="74">
        <v>5708.26</v>
      </c>
      <c r="E13" s="74">
        <v>4057.58</v>
      </c>
      <c r="F13" s="74">
        <v>71</v>
      </c>
    </row>
    <row r="14" spans="1:6" s="4" customFormat="1" x14ac:dyDescent="0.2">
      <c r="A14" s="149" t="s">
        <v>95</v>
      </c>
      <c r="B14" s="37"/>
      <c r="C14" s="42">
        <v>2919.9</v>
      </c>
      <c r="D14" s="74">
        <v>3400</v>
      </c>
      <c r="E14" s="74">
        <v>1650.13</v>
      </c>
      <c r="F14" s="74">
        <v>48.53</v>
      </c>
    </row>
    <row r="15" spans="1:6" s="4" customFormat="1" x14ac:dyDescent="0.2">
      <c r="A15" s="149" t="s">
        <v>96</v>
      </c>
      <c r="B15" s="37"/>
      <c r="C15" s="61">
        <v>18846.64</v>
      </c>
      <c r="D15" s="61">
        <v>16600</v>
      </c>
      <c r="E15" s="74">
        <v>7093.26</v>
      </c>
      <c r="F15" s="74">
        <v>42.73</v>
      </c>
    </row>
    <row r="16" spans="1:6" s="4" customFormat="1" x14ac:dyDescent="0.2">
      <c r="A16" s="149" t="s">
        <v>97</v>
      </c>
      <c r="B16" s="5"/>
      <c r="C16" s="61">
        <v>1990.84</v>
      </c>
      <c r="D16" s="61">
        <v>2500</v>
      </c>
      <c r="E16" s="74">
        <v>875.07</v>
      </c>
      <c r="F16" s="74">
        <v>35</v>
      </c>
    </row>
    <row r="17" spans="1:6" x14ac:dyDescent="0.2">
      <c r="A17" s="149" t="s">
        <v>98</v>
      </c>
      <c r="B17" s="39"/>
      <c r="C17" s="74">
        <v>1061.79</v>
      </c>
      <c r="D17" s="74">
        <v>1031.19</v>
      </c>
      <c r="E17" s="74">
        <v>1031.19</v>
      </c>
      <c r="F17" s="74">
        <v>100</v>
      </c>
    </row>
    <row r="18" spans="1:6" s="8" customFormat="1" x14ac:dyDescent="0.2">
      <c r="A18" s="147" t="s">
        <v>99</v>
      </c>
      <c r="B18" s="37"/>
      <c r="C18" s="42"/>
      <c r="D18" s="42"/>
      <c r="E18" s="74"/>
      <c r="F18" s="74"/>
    </row>
    <row r="19" spans="1:6" s="41" customFormat="1" x14ac:dyDescent="0.2">
      <c r="A19" s="149" t="s">
        <v>100</v>
      </c>
      <c r="B19" s="37"/>
      <c r="C19" s="74">
        <v>2057.1999999999998</v>
      </c>
      <c r="D19" s="74">
        <v>2100</v>
      </c>
      <c r="E19" s="74">
        <v>1206.29</v>
      </c>
      <c r="F19" s="74">
        <v>57.44</v>
      </c>
    </row>
    <row r="20" spans="1:6" s="41" customFormat="1" x14ac:dyDescent="0.2">
      <c r="A20" s="149" t="s">
        <v>101</v>
      </c>
      <c r="B20" s="37"/>
      <c r="C20" s="74">
        <v>1990.84</v>
      </c>
      <c r="D20" s="74">
        <v>3281</v>
      </c>
      <c r="E20" s="74">
        <v>1838.65</v>
      </c>
      <c r="F20" s="74">
        <v>56</v>
      </c>
    </row>
    <row r="21" spans="1:6" x14ac:dyDescent="0.2">
      <c r="A21" s="149" t="s">
        <v>102</v>
      </c>
      <c r="B21" s="38"/>
      <c r="C21" s="74">
        <v>5441.63</v>
      </c>
      <c r="D21" s="74">
        <v>5441.63</v>
      </c>
      <c r="E21" s="74">
        <v>2604.6</v>
      </c>
      <c r="F21" s="74">
        <v>48</v>
      </c>
    </row>
    <row r="22" spans="1:6" s="41" customFormat="1" x14ac:dyDescent="0.2">
      <c r="A22" s="149" t="s">
        <v>103</v>
      </c>
      <c r="B22" s="37"/>
      <c r="C22" s="74">
        <v>7963.37</v>
      </c>
      <c r="D22" s="74">
        <v>7750</v>
      </c>
      <c r="E22" s="74">
        <v>4332.38</v>
      </c>
      <c r="F22" s="74">
        <v>56</v>
      </c>
    </row>
    <row r="23" spans="1:6" s="41" customFormat="1" x14ac:dyDescent="0.2">
      <c r="A23" s="149" t="s">
        <v>104</v>
      </c>
      <c r="B23" s="37"/>
      <c r="C23" s="74">
        <v>3185.35</v>
      </c>
      <c r="D23" s="74">
        <v>3185.35</v>
      </c>
      <c r="E23" s="74">
        <v>0</v>
      </c>
      <c r="F23" s="74"/>
    </row>
    <row r="24" spans="1:6" s="41" customFormat="1" x14ac:dyDescent="0.2">
      <c r="A24" s="149" t="s">
        <v>105</v>
      </c>
      <c r="B24" s="37"/>
      <c r="C24" s="74">
        <v>929.06</v>
      </c>
      <c r="D24" s="74">
        <v>872.73</v>
      </c>
      <c r="E24" s="74">
        <v>369.04</v>
      </c>
      <c r="F24" s="74">
        <v>42.29</v>
      </c>
    </row>
    <row r="25" spans="1:6" s="41" customFormat="1" x14ac:dyDescent="0.2">
      <c r="A25" s="149" t="s">
        <v>106</v>
      </c>
      <c r="B25" s="37"/>
      <c r="C25" s="74">
        <v>4738.2</v>
      </c>
      <c r="D25" s="74">
        <v>5500</v>
      </c>
      <c r="E25" s="74">
        <v>3048.1</v>
      </c>
      <c r="F25" s="74">
        <v>55.42</v>
      </c>
    </row>
    <row r="26" spans="1:6" s="41" customFormat="1" x14ac:dyDescent="0.2">
      <c r="A26" s="149" t="s">
        <v>107</v>
      </c>
      <c r="B26" s="37"/>
      <c r="C26" s="74">
        <v>1128.1400000000001</v>
      </c>
      <c r="D26" s="74">
        <v>1000</v>
      </c>
      <c r="E26" s="74">
        <v>349.66</v>
      </c>
      <c r="F26" s="74">
        <v>37.97</v>
      </c>
    </row>
    <row r="27" spans="1:6" s="4" customFormat="1" x14ac:dyDescent="0.2">
      <c r="A27" s="147" t="s">
        <v>108</v>
      </c>
      <c r="B27" s="5"/>
      <c r="C27" s="74"/>
      <c r="D27" s="74"/>
      <c r="E27" s="74"/>
      <c r="F27" s="74"/>
    </row>
    <row r="28" spans="1:6" x14ac:dyDescent="0.2">
      <c r="A28" s="149" t="s">
        <v>109</v>
      </c>
      <c r="B28" s="25"/>
      <c r="C28" s="74">
        <v>331.81</v>
      </c>
      <c r="D28" s="74">
        <v>331.81</v>
      </c>
      <c r="E28" s="74"/>
      <c r="F28" s="74"/>
    </row>
    <row r="29" spans="1:6" s="41" customFormat="1" x14ac:dyDescent="0.2">
      <c r="A29" s="149" t="s">
        <v>110</v>
      </c>
      <c r="B29" s="37"/>
      <c r="C29" s="74">
        <v>1659.03</v>
      </c>
      <c r="D29" s="74">
        <v>1859.03</v>
      </c>
      <c r="E29" s="74">
        <v>443.29</v>
      </c>
      <c r="F29" s="74">
        <v>23.85</v>
      </c>
    </row>
    <row r="30" spans="1:6" s="41" customFormat="1" x14ac:dyDescent="0.2">
      <c r="A30" s="149" t="s">
        <v>111</v>
      </c>
      <c r="B30" s="37"/>
      <c r="C30" s="74">
        <v>106.18</v>
      </c>
      <c r="D30" s="74">
        <v>114.64</v>
      </c>
      <c r="E30" s="74">
        <v>74.819999999999993</v>
      </c>
      <c r="F30" s="74">
        <v>65.27</v>
      </c>
    </row>
    <row r="31" spans="1:6" s="41" customFormat="1" x14ac:dyDescent="0.2">
      <c r="A31" s="149" t="s">
        <v>112</v>
      </c>
      <c r="B31" s="37"/>
      <c r="C31" s="74">
        <v>1171.08</v>
      </c>
      <c r="D31" s="74">
        <v>1083.25</v>
      </c>
      <c r="E31" s="74">
        <v>1083.8499999999999</v>
      </c>
      <c r="F31" s="74">
        <v>100.06</v>
      </c>
    </row>
    <row r="32" spans="1:6" s="41" customFormat="1" x14ac:dyDescent="0.2">
      <c r="A32" s="150" t="s">
        <v>113</v>
      </c>
      <c r="B32" s="89"/>
      <c r="C32" s="100"/>
      <c r="D32" s="90"/>
      <c r="E32" s="93"/>
      <c r="F32" s="93"/>
    </row>
    <row r="33" spans="1:6" s="41" customFormat="1" x14ac:dyDescent="0.2">
      <c r="A33" s="149" t="s">
        <v>197</v>
      </c>
      <c r="B33" s="37"/>
      <c r="C33" s="74"/>
      <c r="D33" s="42"/>
      <c r="E33" s="74"/>
      <c r="F33" s="74"/>
    </row>
    <row r="34" spans="1:6" s="41" customFormat="1" x14ac:dyDescent="0.2">
      <c r="A34" s="149" t="s">
        <v>131</v>
      </c>
      <c r="B34" s="37"/>
      <c r="C34" s="42"/>
      <c r="D34" s="42"/>
      <c r="E34" s="74"/>
      <c r="F34" s="74"/>
    </row>
    <row r="35" spans="1:6" ht="24" x14ac:dyDescent="0.2">
      <c r="A35" s="150" t="s">
        <v>116</v>
      </c>
      <c r="B35" s="91"/>
      <c r="C35" s="102"/>
      <c r="D35" s="90">
        <v>3568.1</v>
      </c>
      <c r="E35" s="93">
        <v>2261.2199999999998</v>
      </c>
      <c r="F35" s="93">
        <v>63</v>
      </c>
    </row>
    <row r="36" spans="1:6" x14ac:dyDescent="0.2">
      <c r="A36" s="148" t="s">
        <v>125</v>
      </c>
      <c r="B36" s="83"/>
      <c r="C36" s="106"/>
      <c r="D36" s="83"/>
      <c r="E36" s="33"/>
      <c r="F36" s="34"/>
    </row>
    <row r="37" spans="1:6" x14ac:dyDescent="0.2">
      <c r="A37" s="148" t="s">
        <v>221</v>
      </c>
      <c r="B37" s="83"/>
      <c r="C37" s="106"/>
      <c r="D37" s="106">
        <v>730.02</v>
      </c>
      <c r="E37" s="33">
        <v>398.16</v>
      </c>
      <c r="F37" s="34">
        <v>54.54</v>
      </c>
    </row>
    <row r="38" spans="1:6" s="41" customFormat="1" x14ac:dyDescent="0.2">
      <c r="A38" s="149" t="s">
        <v>222</v>
      </c>
      <c r="B38" s="37"/>
      <c r="C38" s="42"/>
      <c r="D38" s="42">
        <v>530</v>
      </c>
      <c r="E38" s="75"/>
      <c r="F38" s="75"/>
    </row>
    <row r="39" spans="1:6" x14ac:dyDescent="0.2">
      <c r="A39" s="149" t="s">
        <v>112</v>
      </c>
      <c r="B39" s="42"/>
      <c r="C39" s="42"/>
      <c r="D39" s="42">
        <v>795</v>
      </c>
      <c r="E39" s="74">
        <v>350.01</v>
      </c>
      <c r="F39" s="74">
        <v>44.03</v>
      </c>
    </row>
    <row r="40" spans="1:6" s="41" customFormat="1" x14ac:dyDescent="0.2">
      <c r="A40" s="147" t="s">
        <v>118</v>
      </c>
      <c r="B40" s="37"/>
      <c r="C40" s="60"/>
      <c r="D40" s="25"/>
      <c r="E40" s="75"/>
      <c r="F40" s="75"/>
    </row>
    <row r="41" spans="1:6" s="41" customFormat="1" x14ac:dyDescent="0.2">
      <c r="A41" s="149" t="s">
        <v>117</v>
      </c>
      <c r="B41" s="37"/>
      <c r="C41" s="60"/>
      <c r="D41" s="25"/>
      <c r="E41" s="75"/>
      <c r="F41" s="75"/>
    </row>
    <row r="42" spans="1:6" s="41" customFormat="1" x14ac:dyDescent="0.2">
      <c r="A42" s="149" t="s">
        <v>119</v>
      </c>
      <c r="B42" s="37"/>
      <c r="C42" s="60"/>
      <c r="D42" s="42">
        <v>869.27</v>
      </c>
      <c r="E42" s="74">
        <v>869.24</v>
      </c>
      <c r="F42" s="74">
        <v>100</v>
      </c>
    </row>
    <row r="43" spans="1:6" s="41" customFormat="1" x14ac:dyDescent="0.2">
      <c r="A43" s="149" t="s">
        <v>112</v>
      </c>
      <c r="B43" s="37"/>
      <c r="C43" s="60"/>
      <c r="D43" s="42">
        <v>643.80999999999995</v>
      </c>
      <c r="E43" s="74">
        <v>643.80999999999995</v>
      </c>
      <c r="F43" s="74">
        <v>100</v>
      </c>
    </row>
    <row r="44" spans="1:6" s="43" customFormat="1" ht="24" x14ac:dyDescent="0.2">
      <c r="A44" s="150" t="s">
        <v>120</v>
      </c>
      <c r="B44" s="89"/>
      <c r="C44" s="115"/>
      <c r="D44" s="93"/>
      <c r="E44" s="91"/>
      <c r="F44" s="92"/>
    </row>
    <row r="45" spans="1:6" s="43" customFormat="1" x14ac:dyDescent="0.2">
      <c r="A45" s="150" t="s">
        <v>227</v>
      </c>
      <c r="B45" s="95"/>
      <c r="C45" s="93"/>
      <c r="D45" s="93">
        <v>3118.58</v>
      </c>
      <c r="E45" s="91">
        <v>2181.39</v>
      </c>
      <c r="F45" s="94">
        <v>70</v>
      </c>
    </row>
    <row r="46" spans="1:6" s="43" customFormat="1" x14ac:dyDescent="0.2">
      <c r="A46" s="148" t="s">
        <v>228</v>
      </c>
      <c r="B46" s="83"/>
      <c r="C46" s="109"/>
      <c r="D46" s="83"/>
      <c r="E46" s="83"/>
      <c r="F46" s="34"/>
    </row>
    <row r="47" spans="1:6" s="43" customFormat="1" x14ac:dyDescent="0.2">
      <c r="A47" s="149" t="s">
        <v>229</v>
      </c>
      <c r="B47" s="42"/>
      <c r="C47" s="74"/>
      <c r="D47" s="74">
        <v>304.8</v>
      </c>
      <c r="E47" s="42">
        <v>103.88</v>
      </c>
      <c r="F47" s="170">
        <v>34</v>
      </c>
    </row>
    <row r="48" spans="1:6" s="43" customFormat="1" x14ac:dyDescent="0.2">
      <c r="A48" s="168" t="s">
        <v>230</v>
      </c>
      <c r="B48" s="106"/>
      <c r="C48" s="109"/>
      <c r="D48" s="109"/>
      <c r="E48" s="106"/>
      <c r="F48" s="34"/>
    </row>
    <row r="49" spans="1:9" s="43" customFormat="1" x14ac:dyDescent="0.2">
      <c r="A49" s="168" t="s">
        <v>229</v>
      </c>
      <c r="B49" s="106"/>
      <c r="C49" s="109"/>
      <c r="D49" s="109">
        <v>2510.44</v>
      </c>
      <c r="E49" s="106">
        <v>2077.5100000000002</v>
      </c>
      <c r="F49" s="34">
        <v>82.8</v>
      </c>
    </row>
    <row r="50" spans="1:9" s="43" customFormat="1" x14ac:dyDescent="0.2">
      <c r="A50" s="148" t="s">
        <v>233</v>
      </c>
      <c r="B50" s="106"/>
      <c r="C50" s="109"/>
      <c r="D50" s="109"/>
      <c r="E50" s="106"/>
      <c r="F50" s="34"/>
    </row>
    <row r="51" spans="1:9" s="43" customFormat="1" ht="12" customHeight="1" x14ac:dyDescent="0.2">
      <c r="A51" s="149" t="s">
        <v>229</v>
      </c>
      <c r="B51" s="26"/>
      <c r="C51" s="74"/>
      <c r="D51" s="74">
        <v>303.33999999999997</v>
      </c>
      <c r="E51" s="42"/>
      <c r="F51" s="165"/>
    </row>
    <row r="52" spans="1:9" s="43" customFormat="1" hidden="1" x14ac:dyDescent="0.2">
      <c r="A52" s="149" t="s">
        <v>137</v>
      </c>
      <c r="B52" s="26"/>
      <c r="C52" s="74"/>
      <c r="D52" s="74"/>
      <c r="E52" s="77">
        <v>0</v>
      </c>
      <c r="F52" s="165"/>
    </row>
    <row r="53" spans="1:9" s="41" customFormat="1" ht="24" x14ac:dyDescent="0.2">
      <c r="A53" s="148" t="s">
        <v>121</v>
      </c>
      <c r="B53" s="87"/>
      <c r="C53" s="99">
        <v>2322.64</v>
      </c>
      <c r="D53" s="88">
        <v>2000</v>
      </c>
      <c r="E53" s="86">
        <v>238.25</v>
      </c>
      <c r="F53" s="34">
        <v>11.81</v>
      </c>
    </row>
    <row r="54" spans="1:9" s="41" customFormat="1" x14ac:dyDescent="0.2">
      <c r="A54" s="147" t="s">
        <v>117</v>
      </c>
      <c r="B54" s="37"/>
      <c r="C54" s="74"/>
      <c r="D54" s="75"/>
      <c r="E54" s="74"/>
      <c r="F54" s="74"/>
    </row>
    <row r="55" spans="1:9" s="41" customFormat="1" x14ac:dyDescent="0.2">
      <c r="A55" s="149" t="s">
        <v>112</v>
      </c>
      <c r="B55" s="37"/>
      <c r="C55" s="74">
        <v>1659.03</v>
      </c>
      <c r="D55" s="74">
        <v>1300</v>
      </c>
      <c r="E55" s="74"/>
      <c r="F55" s="74"/>
      <c r="I55" s="111"/>
    </row>
    <row r="56" spans="1:9" s="41" customFormat="1" x14ac:dyDescent="0.2">
      <c r="A56" s="149" t="s">
        <v>114</v>
      </c>
      <c r="B56" s="5"/>
      <c r="C56" s="74"/>
      <c r="D56" s="74"/>
      <c r="E56" s="74"/>
      <c r="F56" s="74"/>
    </row>
    <row r="57" spans="1:9" x14ac:dyDescent="0.2">
      <c r="A57" s="149" t="s">
        <v>115</v>
      </c>
      <c r="B57" s="42"/>
      <c r="C57" s="74">
        <v>663.61</v>
      </c>
      <c r="D57" s="74">
        <v>700</v>
      </c>
      <c r="E57" s="74">
        <v>236.25</v>
      </c>
      <c r="F57" s="74">
        <v>33.75</v>
      </c>
    </row>
    <row r="58" spans="1:9" s="43" customFormat="1" ht="11.25" customHeight="1" x14ac:dyDescent="0.2">
      <c r="A58" s="148" t="s">
        <v>122</v>
      </c>
      <c r="B58" s="87"/>
      <c r="C58" s="88">
        <v>265.45</v>
      </c>
      <c r="D58" s="88">
        <v>265.45</v>
      </c>
      <c r="E58" s="86">
        <v>48.84</v>
      </c>
      <c r="F58" s="33">
        <v>18.399999999999999</v>
      </c>
    </row>
    <row r="59" spans="1:9" x14ac:dyDescent="0.2">
      <c r="A59" s="147" t="s">
        <v>123</v>
      </c>
      <c r="B59" s="25"/>
      <c r="C59" s="74"/>
      <c r="D59" s="76"/>
      <c r="E59" s="74"/>
      <c r="F59" s="98"/>
    </row>
    <row r="60" spans="1:9" s="41" customFormat="1" x14ac:dyDescent="0.2">
      <c r="A60" s="149" t="s">
        <v>124</v>
      </c>
      <c r="B60" s="37"/>
      <c r="C60" s="74">
        <v>265.45</v>
      </c>
      <c r="D60" s="74">
        <v>265.45</v>
      </c>
      <c r="E60" s="98">
        <v>48.84</v>
      </c>
      <c r="F60" s="98">
        <v>18.399999999999999</v>
      </c>
    </row>
    <row r="61" spans="1:9" s="41" customFormat="1" ht="24" x14ac:dyDescent="0.2">
      <c r="A61" s="148" t="s">
        <v>136</v>
      </c>
      <c r="B61" s="87"/>
      <c r="C61" s="88">
        <v>13912.4</v>
      </c>
      <c r="D61" s="72">
        <v>2616.34</v>
      </c>
      <c r="E61" s="99">
        <v>1944.49</v>
      </c>
      <c r="F61" s="103"/>
    </row>
    <row r="62" spans="1:9" s="41" customFormat="1" x14ac:dyDescent="0.2">
      <c r="A62" s="151" t="s">
        <v>215</v>
      </c>
      <c r="B62" s="112"/>
      <c r="C62" s="110">
        <v>8211.9500000000007</v>
      </c>
      <c r="D62" s="164"/>
      <c r="E62" s="113">
        <v>0</v>
      </c>
      <c r="F62" s="114"/>
    </row>
    <row r="63" spans="1:9" s="41" customFormat="1" x14ac:dyDescent="0.2">
      <c r="A63" s="151" t="s">
        <v>217</v>
      </c>
      <c r="B63" s="112"/>
      <c r="C63" s="110">
        <v>1327.23</v>
      </c>
      <c r="D63" s="164">
        <v>1365.99</v>
      </c>
      <c r="E63" s="114">
        <v>1365.99</v>
      </c>
      <c r="F63" s="114">
        <v>100</v>
      </c>
    </row>
    <row r="64" spans="1:9" s="41" customFormat="1" x14ac:dyDescent="0.2">
      <c r="A64" s="151" t="s">
        <v>216</v>
      </c>
      <c r="B64" s="112"/>
      <c r="C64" s="110">
        <v>2521.73</v>
      </c>
      <c r="D64" s="164"/>
      <c r="E64" s="114"/>
      <c r="F64" s="114"/>
    </row>
    <row r="65" spans="1:6" s="41" customFormat="1" x14ac:dyDescent="0.2">
      <c r="A65" s="147" t="s">
        <v>117</v>
      </c>
      <c r="B65" s="37"/>
      <c r="C65" s="74"/>
      <c r="D65" s="61"/>
      <c r="E65" s="98"/>
      <c r="F65" s="98"/>
    </row>
    <row r="66" spans="1:6" s="41" customFormat="1" x14ac:dyDescent="0.2">
      <c r="A66" s="149" t="s">
        <v>135</v>
      </c>
      <c r="B66" s="37"/>
      <c r="C66" s="74">
        <v>1055.1500000000001</v>
      </c>
      <c r="D66" s="61">
        <v>891.61</v>
      </c>
      <c r="E66" s="98">
        <v>181</v>
      </c>
      <c r="F66" s="98">
        <v>20.3</v>
      </c>
    </row>
    <row r="67" spans="1:6" s="41" customFormat="1" x14ac:dyDescent="0.2">
      <c r="A67" s="149" t="s">
        <v>114</v>
      </c>
      <c r="B67" s="37"/>
      <c r="C67" s="74"/>
      <c r="D67" s="61"/>
      <c r="E67" s="98"/>
      <c r="F67" s="98"/>
    </row>
    <row r="68" spans="1:6" s="41" customFormat="1" x14ac:dyDescent="0.2">
      <c r="A68" s="149" t="s">
        <v>131</v>
      </c>
      <c r="B68" s="37"/>
      <c r="C68" s="74">
        <v>796.34</v>
      </c>
      <c r="D68" s="61">
        <v>397.5</v>
      </c>
      <c r="E68" s="98">
        <v>397.5</v>
      </c>
      <c r="F68" s="98">
        <v>100</v>
      </c>
    </row>
    <row r="69" spans="1:6" s="43" customFormat="1" x14ac:dyDescent="0.2">
      <c r="A69" s="148" t="s">
        <v>130</v>
      </c>
      <c r="B69" s="7"/>
      <c r="C69" s="88">
        <v>39418.67</v>
      </c>
      <c r="D69" s="72">
        <v>12990.84</v>
      </c>
      <c r="E69" s="88">
        <v>2286</v>
      </c>
      <c r="F69" s="88">
        <v>17.600000000000001</v>
      </c>
    </row>
    <row r="70" spans="1:6" s="41" customFormat="1" x14ac:dyDescent="0.2">
      <c r="A70" s="147" t="s">
        <v>126</v>
      </c>
      <c r="B70" s="5"/>
      <c r="C70" s="74"/>
      <c r="D70" s="70"/>
      <c r="E70" s="74"/>
      <c r="F70" s="74"/>
    </row>
    <row r="71" spans="1:6" x14ac:dyDescent="0.2">
      <c r="A71" s="149" t="s">
        <v>127</v>
      </c>
      <c r="B71" s="38"/>
      <c r="C71" s="74">
        <v>26544.560000000001</v>
      </c>
      <c r="D71" s="74">
        <v>5500</v>
      </c>
      <c r="E71" s="74">
        <v>1684.8</v>
      </c>
      <c r="F71" s="74">
        <v>30.63</v>
      </c>
    </row>
    <row r="72" spans="1:6" x14ac:dyDescent="0.2">
      <c r="A72" s="149" t="s">
        <v>123</v>
      </c>
      <c r="B72" s="38"/>
      <c r="C72" s="74"/>
      <c r="D72" s="74"/>
      <c r="E72" s="74"/>
      <c r="F72" s="74"/>
    </row>
    <row r="73" spans="1:6" x14ac:dyDescent="0.2">
      <c r="A73" s="149" t="s">
        <v>124</v>
      </c>
      <c r="B73" s="38"/>
      <c r="C73" s="74">
        <v>4645.3</v>
      </c>
      <c r="D73" s="74">
        <v>3500</v>
      </c>
      <c r="E73" s="74"/>
      <c r="F73" s="74"/>
    </row>
    <row r="74" spans="1:6" s="41" customFormat="1" x14ac:dyDescent="0.2">
      <c r="A74" s="147" t="s">
        <v>99</v>
      </c>
      <c r="B74" s="37"/>
      <c r="C74" s="74"/>
      <c r="D74" s="74"/>
      <c r="E74" s="74"/>
      <c r="F74" s="74"/>
    </row>
    <row r="75" spans="1:6" x14ac:dyDescent="0.2">
      <c r="A75" s="149" t="s">
        <v>128</v>
      </c>
      <c r="B75" s="38"/>
      <c r="C75" s="74"/>
      <c r="D75" s="74"/>
      <c r="E75" s="74"/>
      <c r="F75" s="74"/>
    </row>
    <row r="76" spans="1:6" s="41" customFormat="1" x14ac:dyDescent="0.2">
      <c r="A76" s="147" t="s">
        <v>117</v>
      </c>
      <c r="B76" s="37"/>
      <c r="C76" s="74"/>
      <c r="D76" s="74"/>
      <c r="E76" s="74"/>
      <c r="F76" s="74"/>
    </row>
    <row r="77" spans="1:6" s="41" customFormat="1" x14ac:dyDescent="0.2">
      <c r="A77" s="149" t="s">
        <v>129</v>
      </c>
      <c r="B77" s="37"/>
      <c r="C77" s="74">
        <v>6237.97</v>
      </c>
      <c r="D77" s="74">
        <v>2000</v>
      </c>
      <c r="E77" s="74">
        <v>601.20000000000005</v>
      </c>
      <c r="F77" s="74">
        <v>30.06</v>
      </c>
    </row>
    <row r="78" spans="1:6" s="41" customFormat="1" x14ac:dyDescent="0.2">
      <c r="A78" s="147" t="s">
        <v>132</v>
      </c>
      <c r="B78" s="37"/>
      <c r="C78" s="74"/>
      <c r="D78" s="74"/>
      <c r="E78" s="74"/>
      <c r="F78" s="74"/>
    </row>
    <row r="79" spans="1:6" x14ac:dyDescent="0.2">
      <c r="A79" s="149" t="s">
        <v>131</v>
      </c>
      <c r="B79" s="38"/>
      <c r="C79" s="74"/>
      <c r="D79" s="25"/>
      <c r="E79" s="74"/>
      <c r="F79" s="74"/>
    </row>
    <row r="80" spans="1:6" s="4" customFormat="1" x14ac:dyDescent="0.2">
      <c r="A80" s="147" t="s">
        <v>133</v>
      </c>
      <c r="B80" s="26"/>
      <c r="C80" s="75"/>
      <c r="D80" s="75"/>
      <c r="E80" s="74"/>
      <c r="F80" s="74"/>
    </row>
    <row r="81" spans="1:21" s="4" customFormat="1" x14ac:dyDescent="0.2">
      <c r="A81" s="149" t="s">
        <v>134</v>
      </c>
      <c r="B81" s="26"/>
      <c r="C81" s="74">
        <v>1990.84</v>
      </c>
      <c r="D81" s="74">
        <v>1990.84</v>
      </c>
      <c r="E81" s="74"/>
      <c r="F81" s="74"/>
    </row>
    <row r="82" spans="1:21" s="85" customFormat="1" ht="24" x14ac:dyDescent="0.2">
      <c r="A82" s="148" t="s">
        <v>225</v>
      </c>
      <c r="B82" s="33"/>
      <c r="C82" s="88"/>
      <c r="D82" s="72">
        <v>1387.06</v>
      </c>
      <c r="E82" s="72">
        <v>1385.21</v>
      </c>
      <c r="F82" s="34">
        <v>99.87</v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x14ac:dyDescent="0.2">
      <c r="A83" s="149" t="s">
        <v>226</v>
      </c>
      <c r="B83" s="25"/>
      <c r="C83" s="74"/>
      <c r="D83" s="75">
        <v>1387.06</v>
      </c>
      <c r="E83" s="75">
        <v>1385.21</v>
      </c>
      <c r="F83" s="31">
        <v>99.87</v>
      </c>
    </row>
    <row r="84" spans="1:21" x14ac:dyDescent="0.2">
      <c r="A84" s="149"/>
      <c r="B84" s="25"/>
      <c r="C84" s="74"/>
      <c r="D84" s="42"/>
      <c r="E84" s="25">
        <v>0</v>
      </c>
      <c r="F84" s="31"/>
    </row>
    <row r="85" spans="1:21" s="4" customFormat="1" ht="24" x14ac:dyDescent="0.2">
      <c r="A85" s="148" t="s">
        <v>138</v>
      </c>
      <c r="B85" s="82"/>
      <c r="C85" s="88">
        <v>464.53</v>
      </c>
      <c r="D85" s="83">
        <v>464.53</v>
      </c>
      <c r="E85" s="84"/>
      <c r="F85" s="34"/>
    </row>
    <row r="86" spans="1:21" s="4" customFormat="1" ht="0.75" customHeight="1" x14ac:dyDescent="0.2">
      <c r="A86" s="141"/>
      <c r="B86" s="26"/>
      <c r="C86" s="74"/>
      <c r="D86" s="61"/>
      <c r="E86" s="30"/>
      <c r="F86" s="62"/>
    </row>
    <row r="87" spans="1:21" s="4" customFormat="1" x14ac:dyDescent="0.2">
      <c r="A87" s="147" t="s">
        <v>62</v>
      </c>
      <c r="B87" s="37"/>
      <c r="C87" s="74"/>
      <c r="D87" s="25"/>
      <c r="E87" s="38"/>
      <c r="F87" s="31"/>
    </row>
    <row r="88" spans="1:21" s="4" customFormat="1" x14ac:dyDescent="0.2">
      <c r="A88" s="149" t="s">
        <v>131</v>
      </c>
      <c r="B88" s="37"/>
      <c r="C88" s="74">
        <v>464.53</v>
      </c>
      <c r="D88" s="42">
        <v>464.53</v>
      </c>
      <c r="E88" s="38">
        <v>0</v>
      </c>
      <c r="F88" s="62"/>
    </row>
    <row r="89" spans="1:21" x14ac:dyDescent="0.2">
      <c r="A89" s="150" t="s">
        <v>139</v>
      </c>
      <c r="B89" s="90"/>
      <c r="C89" s="93">
        <v>1067835.55</v>
      </c>
      <c r="D89" s="101"/>
      <c r="E89" s="94"/>
      <c r="F89" s="94"/>
    </row>
    <row r="90" spans="1:21" s="43" customFormat="1" x14ac:dyDescent="0.2">
      <c r="A90" s="148" t="s">
        <v>140</v>
      </c>
      <c r="B90" s="87"/>
      <c r="C90" s="109">
        <v>1067835.55</v>
      </c>
      <c r="D90" s="72">
        <v>1347242.61</v>
      </c>
      <c r="E90" s="99">
        <v>522010.8</v>
      </c>
      <c r="F90" s="104">
        <v>38.75</v>
      </c>
    </row>
    <row r="91" spans="1:21" x14ac:dyDescent="0.2">
      <c r="A91" s="147" t="s">
        <v>126</v>
      </c>
      <c r="B91" s="25"/>
      <c r="C91" s="74"/>
      <c r="D91" s="71"/>
      <c r="E91" s="98"/>
      <c r="F91" s="40"/>
    </row>
    <row r="92" spans="1:21" s="41" customFormat="1" x14ac:dyDescent="0.2">
      <c r="A92" s="149" t="s">
        <v>141</v>
      </c>
      <c r="B92" s="37"/>
      <c r="C92" s="74">
        <v>875014.4</v>
      </c>
      <c r="D92" s="74">
        <v>1140410</v>
      </c>
      <c r="E92" s="98">
        <v>457998.31</v>
      </c>
      <c r="F92" s="62">
        <v>40.159999999999997</v>
      </c>
    </row>
    <row r="93" spans="1:21" x14ac:dyDescent="0.2">
      <c r="A93" s="147" t="s">
        <v>123</v>
      </c>
      <c r="B93" s="38"/>
      <c r="C93" s="74"/>
      <c r="D93" s="75"/>
      <c r="E93" s="98"/>
      <c r="F93" s="40"/>
    </row>
    <row r="94" spans="1:21" s="41" customFormat="1" x14ac:dyDescent="0.2">
      <c r="A94" s="149" t="s">
        <v>124</v>
      </c>
      <c r="B94" s="37"/>
      <c r="C94" s="74">
        <v>47780.21</v>
      </c>
      <c r="D94" s="74">
        <v>50169</v>
      </c>
      <c r="E94" s="98">
        <v>18442.71</v>
      </c>
      <c r="F94" s="62">
        <v>36.76</v>
      </c>
    </row>
    <row r="95" spans="1:21" x14ac:dyDescent="0.2">
      <c r="A95" s="147" t="s">
        <v>142</v>
      </c>
      <c r="B95" s="38"/>
      <c r="C95" s="74"/>
      <c r="D95" s="75"/>
      <c r="E95" s="98"/>
      <c r="F95" s="40"/>
    </row>
    <row r="96" spans="1:21" s="41" customFormat="1" x14ac:dyDescent="0.2">
      <c r="A96" s="149" t="s">
        <v>143</v>
      </c>
      <c r="B96" s="37"/>
      <c r="C96" s="74">
        <v>144377.32999999999</v>
      </c>
      <c r="D96" s="74">
        <v>156000</v>
      </c>
      <c r="E96" s="98">
        <v>75569.78</v>
      </c>
      <c r="F96" s="40">
        <v>48.44</v>
      </c>
    </row>
    <row r="97" spans="1:6" s="41" customFormat="1" x14ac:dyDescent="0.2">
      <c r="A97" s="147" t="s">
        <v>144</v>
      </c>
      <c r="B97" s="37"/>
      <c r="C97" s="74"/>
      <c r="D97" s="75"/>
      <c r="E97" s="98"/>
      <c r="F97" s="40"/>
    </row>
    <row r="98" spans="1:6" ht="12" customHeight="1" x14ac:dyDescent="0.2">
      <c r="A98" s="149" t="s">
        <v>145</v>
      </c>
      <c r="B98" s="38"/>
      <c r="C98" s="74">
        <v>663.61</v>
      </c>
      <c r="D98" s="74">
        <v>663.61</v>
      </c>
      <c r="E98" s="98">
        <v>0</v>
      </c>
      <c r="F98" s="40"/>
    </row>
    <row r="99" spans="1:6" s="41" customFormat="1" ht="1.5" hidden="1" customHeight="1" x14ac:dyDescent="0.2">
      <c r="A99" s="150" t="s">
        <v>146</v>
      </c>
      <c r="B99" s="89"/>
      <c r="C99" s="100"/>
      <c r="D99" s="101"/>
      <c r="E99" s="94"/>
      <c r="F99" s="94"/>
    </row>
    <row r="100" spans="1:6" s="4" customFormat="1" hidden="1" x14ac:dyDescent="0.2">
      <c r="A100" s="148" t="s">
        <v>147</v>
      </c>
      <c r="B100" s="82"/>
      <c r="C100" s="109"/>
      <c r="D100" s="72"/>
      <c r="E100" s="33"/>
      <c r="F100" s="104"/>
    </row>
    <row r="101" spans="1:6" hidden="1" x14ac:dyDescent="0.2">
      <c r="A101" s="147" t="s">
        <v>126</v>
      </c>
      <c r="B101" s="25"/>
      <c r="C101" s="74"/>
      <c r="D101" s="25"/>
      <c r="E101" s="38"/>
      <c r="F101" s="29"/>
    </row>
    <row r="102" spans="1:6" s="4" customFormat="1" hidden="1" x14ac:dyDescent="0.2">
      <c r="A102" s="149" t="s">
        <v>141</v>
      </c>
      <c r="B102" s="26"/>
      <c r="C102" s="74"/>
      <c r="D102" s="42"/>
      <c r="E102" s="39"/>
      <c r="F102" s="62"/>
    </row>
    <row r="103" spans="1:6" ht="24" hidden="1" x14ac:dyDescent="0.2">
      <c r="A103" s="147" t="s">
        <v>148</v>
      </c>
      <c r="B103" s="25"/>
      <c r="C103" s="74"/>
      <c r="D103" s="25"/>
      <c r="E103" s="38"/>
      <c r="F103" s="31"/>
    </row>
    <row r="104" spans="1:6" s="4" customFormat="1" hidden="1" x14ac:dyDescent="0.2">
      <c r="A104" s="149" t="s">
        <v>149</v>
      </c>
      <c r="B104" s="26"/>
      <c r="C104" s="74"/>
      <c r="D104" s="42"/>
      <c r="E104" s="39"/>
      <c r="F104" s="40"/>
    </row>
    <row r="105" spans="1:6" s="96" customFormat="1" ht="0.75" customHeight="1" x14ac:dyDescent="0.2">
      <c r="A105" s="148" t="s">
        <v>198</v>
      </c>
      <c r="B105" s="82"/>
      <c r="C105" s="88">
        <v>98250</v>
      </c>
      <c r="D105" s="83">
        <v>98205</v>
      </c>
      <c r="E105" s="86">
        <v>53912.95</v>
      </c>
      <c r="F105" s="34"/>
    </row>
    <row r="106" spans="1:6" s="81" customFormat="1" hidden="1" x14ac:dyDescent="0.2">
      <c r="A106" s="151" t="s">
        <v>126</v>
      </c>
      <c r="B106" s="79"/>
      <c r="C106" s="110"/>
      <c r="D106" s="79"/>
      <c r="E106" s="79"/>
      <c r="F106" s="80"/>
    </row>
    <row r="107" spans="1:6" hidden="1" x14ac:dyDescent="0.2">
      <c r="A107" s="149" t="s">
        <v>141</v>
      </c>
      <c r="B107" s="42"/>
      <c r="C107" s="74">
        <v>90200</v>
      </c>
      <c r="D107" s="74">
        <v>90200</v>
      </c>
      <c r="E107" s="42">
        <v>49532.95</v>
      </c>
      <c r="F107" s="40">
        <v>54.92</v>
      </c>
    </row>
    <row r="108" spans="1:6" ht="24" hidden="1" x14ac:dyDescent="0.2">
      <c r="A108" s="149" t="s">
        <v>148</v>
      </c>
      <c r="B108" s="42"/>
      <c r="C108" s="74"/>
      <c r="D108" s="74"/>
      <c r="E108" s="42"/>
      <c r="F108" s="40"/>
    </row>
    <row r="109" spans="1:6" s="4" customFormat="1" hidden="1" x14ac:dyDescent="0.2">
      <c r="A109" s="149" t="s">
        <v>149</v>
      </c>
      <c r="B109" s="26"/>
      <c r="C109" s="74">
        <v>8050</v>
      </c>
      <c r="D109" s="74">
        <v>8050</v>
      </c>
      <c r="E109" s="42">
        <v>4380</v>
      </c>
      <c r="F109" s="31">
        <v>54.41</v>
      </c>
    </row>
    <row r="110" spans="1:6" s="4" customFormat="1" hidden="1" x14ac:dyDescent="0.2">
      <c r="A110" s="149" t="s">
        <v>137</v>
      </c>
      <c r="B110" s="26"/>
      <c r="C110" s="74"/>
      <c r="D110" s="74"/>
      <c r="E110" s="77">
        <v>0</v>
      </c>
      <c r="F110" s="31"/>
    </row>
    <row r="111" spans="1:6" s="4" customFormat="1" ht="24" x14ac:dyDescent="0.2">
      <c r="A111" s="150" t="s">
        <v>150</v>
      </c>
      <c r="B111" s="95"/>
      <c r="C111" s="93">
        <v>8560.6200000000008</v>
      </c>
      <c r="D111" s="93">
        <v>12557.52</v>
      </c>
      <c r="E111" s="93">
        <v>11862.66</v>
      </c>
      <c r="F111" s="93">
        <v>84.47</v>
      </c>
    </row>
    <row r="112" spans="1:6" ht="24" x14ac:dyDescent="0.2">
      <c r="A112" s="148" t="s">
        <v>151</v>
      </c>
      <c r="B112" s="33"/>
      <c r="C112" s="88">
        <v>8560.6200000000008</v>
      </c>
      <c r="D112" s="72">
        <v>6353.52</v>
      </c>
      <c r="E112" s="33">
        <v>6279.94</v>
      </c>
      <c r="F112" s="34">
        <v>98.84</v>
      </c>
    </row>
    <row r="113" spans="1:6" x14ac:dyDescent="0.2">
      <c r="A113" s="151" t="s">
        <v>152</v>
      </c>
      <c r="B113" s="79"/>
      <c r="C113" s="110"/>
      <c r="D113" s="79"/>
      <c r="E113" s="79"/>
      <c r="F113" s="97"/>
    </row>
    <row r="114" spans="1:6" x14ac:dyDescent="0.2">
      <c r="A114" s="149" t="s">
        <v>153</v>
      </c>
      <c r="B114" s="25"/>
      <c r="C114" s="74">
        <v>6848.5</v>
      </c>
      <c r="D114" s="74">
        <v>5968</v>
      </c>
      <c r="E114" s="42">
        <v>5968</v>
      </c>
      <c r="F114" s="62">
        <v>100</v>
      </c>
    </row>
    <row r="115" spans="1:6" x14ac:dyDescent="0.2">
      <c r="A115" s="149" t="s">
        <v>224</v>
      </c>
      <c r="B115" s="25"/>
      <c r="C115" s="74">
        <v>1712.12</v>
      </c>
      <c r="D115" s="74">
        <v>385.52</v>
      </c>
      <c r="E115" s="42">
        <v>311.94</v>
      </c>
      <c r="F115" s="40">
        <v>86.1</v>
      </c>
    </row>
    <row r="116" spans="1:6" x14ac:dyDescent="0.2">
      <c r="A116" s="148" t="s">
        <v>223</v>
      </c>
      <c r="B116" s="25"/>
      <c r="C116" s="109"/>
      <c r="D116" s="88">
        <v>6204</v>
      </c>
      <c r="E116" s="83">
        <v>5562.72</v>
      </c>
      <c r="F116" s="167">
        <v>89.66</v>
      </c>
    </row>
    <row r="117" spans="1:6" x14ac:dyDescent="0.2">
      <c r="A117" s="149" t="s">
        <v>153</v>
      </c>
      <c r="B117" s="25"/>
      <c r="C117" s="74"/>
      <c r="D117" s="74">
        <v>5500</v>
      </c>
      <c r="E117" s="42">
        <v>5430</v>
      </c>
      <c r="F117" s="40">
        <v>98.73</v>
      </c>
    </row>
    <row r="118" spans="1:6" s="4" customFormat="1" x14ac:dyDescent="0.2">
      <c r="A118" s="149" t="s">
        <v>154</v>
      </c>
      <c r="B118" s="26"/>
      <c r="C118" s="74"/>
      <c r="D118" s="74">
        <v>704</v>
      </c>
      <c r="E118" s="39">
        <v>132.72</v>
      </c>
      <c r="F118" s="62">
        <v>18.850000000000001</v>
      </c>
    </row>
    <row r="119" spans="1:6" s="4" customFormat="1" ht="15" x14ac:dyDescent="0.25">
      <c r="A119" s="152" t="s">
        <v>187</v>
      </c>
      <c r="B119" s="26"/>
      <c r="C119" s="75">
        <v>1226326.01</v>
      </c>
      <c r="D119" s="75">
        <v>1480527.05</v>
      </c>
      <c r="E119" s="25">
        <v>622931.06999999995</v>
      </c>
      <c r="F119" s="30">
        <v>42.07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2023-07-12T07:20:28Z</cp:lastPrinted>
  <dcterms:created xsi:type="dcterms:W3CDTF">2022-02-23T11:39:51Z</dcterms:created>
  <dcterms:modified xsi:type="dcterms:W3CDTF">2023-07-12T07:21:35Z</dcterms:modified>
</cp:coreProperties>
</file>